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nexe\"/>
    </mc:Choice>
  </mc:AlternateContent>
  <xr:revisionPtr revIDLastSave="0" documentId="13_ncr:1_{63DDDC57-357B-447C-88E8-969720D6A7C9}" xr6:coauthVersionLast="47" xr6:coauthVersionMax="47" xr10:uidLastSave="{00000000-0000-0000-0000-000000000000}"/>
  <bookViews>
    <workbookView xWindow="1950" yWindow="0" windowWidth="24180" windowHeight="15600" xr2:uid="{00000000-000D-0000-FFFF-FFFF00000000}"/>
  </bookViews>
  <sheets>
    <sheet name="ONRC" sheetId="1" r:id="rId1"/>
  </sheets>
  <calcPr calcId="181029"/>
</workbook>
</file>

<file path=xl/calcChain.xml><?xml version="1.0" encoding="utf-8"?>
<calcChain xmlns="http://schemas.openxmlformats.org/spreadsheetml/2006/main">
  <c r="E83" i="1" l="1"/>
  <c r="D83" i="1"/>
  <c r="E74" i="1"/>
  <c r="D74" i="1"/>
  <c r="E54" i="1"/>
  <c r="E75" i="1" s="1"/>
  <c r="D54" i="1"/>
  <c r="D75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E41" i="1"/>
  <c r="E45" i="1" s="1"/>
  <c r="D41" i="1"/>
  <c r="E32" i="1"/>
  <c r="D32" i="1"/>
  <c r="D45" i="1" s="1"/>
  <c r="E19" i="1"/>
  <c r="D19" i="1"/>
  <c r="D46" i="1" l="1"/>
  <c r="D76" i="1" s="1"/>
  <c r="E46" i="1"/>
  <c r="E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8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38"/>
          </rPr>
          <t>LILI:</t>
        </r>
        <r>
          <rPr>
            <sz val="10"/>
            <color rgb="FF000000"/>
            <rFont val="Tahoma"/>
            <family val="2"/>
            <charset val="238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<sst xmlns="http://schemas.openxmlformats.org/spreadsheetml/2006/main" count="135" uniqueCount="112">
  <si>
    <t>Ministerul Justitiei</t>
  </si>
  <si>
    <t>ONRC</t>
  </si>
  <si>
    <t>Cod 01</t>
  </si>
  <si>
    <t xml:space="preserve">BILANT </t>
  </si>
  <si>
    <t>Incheiat la data de 31.12.2023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</si>
  <si>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</si>
  <si>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</si>
  <si>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</si>
  <si>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</si>
  <si>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</si>
  <si>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</si>
  <si>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</si>
  <si>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01.01.2023</t>
  </si>
  <si>
    <t>31.12.2023</t>
  </si>
  <si>
    <t>ACTIVE</t>
  </si>
  <si>
    <t>01</t>
  </si>
  <si>
    <t>x</t>
  </si>
  <si>
    <t>ACTIVE NECURENTE</t>
  </si>
  <si>
    <t>02</t>
  </si>
  <si>
    <r>
      <t xml:space="preserve">Active fixe necorporale                                                             </t>
    </r>
    <r>
      <rPr>
        <sz val="11"/>
        <color rgb="FF000000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</si>
  <si>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</si>
  <si>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1"/>
        <color rgb="FF000000"/>
        <rFont val="Arial"/>
        <family val="2"/>
        <charset val="238"/>
      </rPr>
      <t>(ct.2130100+2130200+2130300+2130400+2140000+ 2310000 -</t>
    </r>
    <r>
      <rPr>
        <strike/>
        <sz val="11"/>
        <color rgb="FF000000"/>
        <rFont val="Arial"/>
        <family val="2"/>
        <charset val="238"/>
      </rPr>
      <t>2810300</t>
    </r>
    <r>
      <rPr>
        <sz val="11"/>
        <color rgb="FF000000"/>
        <rFont val="Arial"/>
        <family val="2"/>
        <charset val="238"/>
      </rPr>
      <t>-2810301-2810302-2810303-2810304-2810400-</t>
    </r>
    <r>
      <rPr>
        <strike/>
        <sz val="11"/>
        <color rgb="FF000000"/>
        <rFont val="Arial"/>
        <family val="2"/>
        <charset val="238"/>
      </rPr>
      <t>2910300</t>
    </r>
    <r>
      <rPr>
        <sz val="11"/>
        <color rgb="FF000000"/>
        <rFont val="Arial"/>
        <family val="2"/>
        <charset val="238"/>
      </rPr>
      <t>-2910301-2910302-2910303-2910304-2910400-2930200*)</t>
    </r>
  </si>
  <si>
    <t>04</t>
  </si>
  <si>
    <r>
      <t xml:space="preserve">Terenuri şi clădiri </t>
    </r>
    <r>
      <rPr>
        <sz val="11"/>
        <color rgb="FF000000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color rgb="FF000000"/>
        <rFont val="Arial"/>
        <family val="2"/>
        <charset val="238"/>
      </rPr>
      <t>2810200</t>
    </r>
    <r>
      <rPr>
        <sz val="11"/>
        <color rgb="FF000000"/>
        <rFont val="Arial"/>
        <family val="2"/>
        <charset val="238"/>
      </rPr>
      <t>-2810201-2810202-2810203-2810204-2810205-2810206-2810207-2810208-2910100-</t>
    </r>
    <r>
      <rPr>
        <strike/>
        <sz val="11"/>
        <color rgb="FF000000"/>
        <rFont val="Arial"/>
        <family val="2"/>
        <charset val="238"/>
      </rPr>
      <t>2910200</t>
    </r>
    <r>
      <rPr>
        <sz val="11"/>
        <color rgb="FF000000"/>
        <rFont val="Arial"/>
        <family val="2"/>
        <charset val="238"/>
      </rPr>
      <t>-2910201-2910202-2910203-2910204-2910205-2910206-2910207-2910208-2930200)</t>
    </r>
  </si>
  <si>
    <t>05</t>
  </si>
  <si>
    <r>
      <t xml:space="preserve">Alte active nefinanciare                                                             </t>
    </r>
    <r>
      <rPr>
        <sz val="11"/>
        <color rgb="FF000000"/>
        <rFont val="Arial"/>
        <family val="2"/>
        <charset val="238"/>
      </rPr>
      <t xml:space="preserve">(ct.2150000) </t>
    </r>
    <r>
      <rPr>
        <b/>
        <sz val="11"/>
        <color rgb="FF000000"/>
        <rFont val="Arial"/>
        <family val="2"/>
        <charset val="238"/>
      </rPr>
      <t xml:space="preserve"> </t>
    </r>
  </si>
  <si>
    <t>06</t>
  </si>
  <si>
    <r>
      <t xml:space="preserve">Active financiare necurente (investiţii pe termen lung) peste un an                                                                                  </t>
    </r>
    <r>
      <rPr>
        <sz val="11"/>
        <color rgb="FF000000"/>
        <rFont val="Arial"/>
        <family val="2"/>
        <charset val="238"/>
      </rPr>
      <t>(ct.  2600100+2600200+2600300+2650000+2670201+ 2670202+ 2670203+2670204+2670205+2670208-2960101-2960102-2960103-2960200),  din care:</t>
    </r>
  </si>
  <si>
    <t>07</t>
  </si>
  <si>
    <t>Titluri de participare                                                                        (ct. 2600100+2600200+2600300-2960101-2960102-2960103)</t>
  </si>
  <si>
    <t>08</t>
  </si>
  <si>
    <r>
      <t xml:space="preserve">Creante necurente – sume ce urmează a fi încasate după o perioada mai mare de un an                                                     </t>
    </r>
    <r>
      <rPr>
        <sz val="11"/>
        <color rgb="FF000000"/>
        <rFont val="Arial"/>
        <family val="2"/>
        <charset val="238"/>
      </rPr>
      <t xml:space="preserve">(ct. 4110201+4110208+4130200+4280202+4610201+ 4610209- 4910200-4960200),  din care:  </t>
    </r>
  </si>
  <si>
    <t>09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</si>
  <si>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</si>
  <si>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</si>
  <si>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TOTAL ACTIVE NECURENTE                                     (rd.03+04+05+06+07+09)</t>
  </si>
  <si>
    <t>ACTIVE  CURENTE</t>
  </si>
  <si>
    <r>
      <t xml:space="preserve">Stocuri    </t>
    </r>
    <r>
      <rPr>
        <sz val="11"/>
        <color rgb="FF000000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color rgb="FF000000"/>
        <rFont val="Arial"/>
        <family val="2"/>
        <charset val="238"/>
      </rPr>
      <t>3970000</t>
    </r>
    <r>
      <rPr>
        <sz val="11"/>
        <color rgb="FF000000"/>
        <rFont val="Arial"/>
        <family val="2"/>
        <charset val="238"/>
      </rPr>
      <t>-3970100-3970200-3970300-3980000-4420803)</t>
    </r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</si>
  <si>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</si>
  <si>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color rgb="FF000000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</si>
  <si>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Decontări privind încheierea execuției bugetului de stat din anul curent (ct. 4890101+4890301)</t>
  </si>
  <si>
    <r>
      <t xml:space="preserve">Creanţe comerciale şi avansuri                                            </t>
    </r>
    <r>
      <rPr>
        <sz val="11"/>
        <color rgb="FF000000"/>
        <rFont val="Arial"/>
        <family val="2"/>
        <charset val="238"/>
      </rPr>
      <t>(ct. 2320000+2340000+4090101+4090102+4110101+ 4110108+ 4130100+4180000+4610101-4910100-4960100),  din care :</t>
    </r>
  </si>
  <si>
    <t>.18</t>
  </si>
  <si>
    <t>Avansuri acordate (ct.2320000+2340000+4090101+4090102)</t>
  </si>
  <si>
    <t>22.1</t>
  </si>
  <si>
    <r>
      <t>Creanţe bugetare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</si>
  <si>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 xml:space="preserve">Creanţele  bugetului general consolidat                                       (ct. 4630000+4640000+4650100+4650200+4660401+ 4660402+4660500+4660900-4970000) </t>
  </si>
  <si>
    <r>
      <t xml:space="preserve">  Creanţe  din operaţiuni cu fonduri externe nerambursabile şi fonduri de la buget                                     </t>
    </r>
    <r>
      <rPr>
        <sz val="11"/>
        <color rgb="FF000000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</si>
  <si>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Sume de primit de la Comisia Europeană / alti donatori              (ct. 4500100+4500300+4500501+4500502+4500503+ 4500504+ 4500505+4500700)</t>
  </si>
  <si>
    <r>
      <t xml:space="preserve">Împrumuturi pe termen scurt acordate                                </t>
    </r>
    <r>
      <rPr>
        <sz val="11"/>
        <color rgb="FF000000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</si>
  <si>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Total creanţe curente (rd. 21+23+25+27)</t>
  </si>
  <si>
    <r>
      <t xml:space="preserve">  Investiţii pe termen scurt </t>
    </r>
    <r>
      <rPr>
        <sz val="11"/>
        <color rgb="FF000000"/>
        <rFont val="Arial"/>
        <family val="2"/>
        <charset val="238"/>
      </rPr>
      <t>(ct.5050000-5950000)</t>
    </r>
  </si>
  <si>
    <t>Conturi la trezorerii şi instituţii de credit :</t>
  </si>
  <si>
    <r>
      <t xml:space="preserve">Conturi la trezorerie, casa în lei </t>
    </r>
    <r>
      <rPr>
        <sz val="11"/>
        <color rgb="FF000000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</si>
  <si>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t xml:space="preserve">Dobândă de încasat, alte valori, avansuri de trezorerie               (ct. 5180701+5320100+5320200+5320300+5320400+ 5320500+ 5320600+5320800+5420100) </t>
  </si>
  <si>
    <t>33.1</t>
  </si>
  <si>
    <r>
      <t xml:space="preserve"> </t>
    </r>
    <r>
      <rPr>
        <sz val="11"/>
        <color rgb="FF000000"/>
        <rFont val="Arial"/>
        <family val="2"/>
        <charset val="238"/>
      </rPr>
      <t xml:space="preserve">depozite </t>
    </r>
  </si>
  <si>
    <r>
      <t xml:space="preserve">Conturi la instituţii de credit, BNR, casă în valută                 </t>
    </r>
    <r>
      <rPr>
        <sz val="11"/>
        <color rgb="FF000000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</si>
  <si>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 xml:space="preserve"> Dobândă de încasat,  avansuri de trezorerie (ct.5180702+5420200) </t>
  </si>
  <si>
    <t>35.1</t>
  </si>
  <si>
    <t>Total disponibilităţi şi alte valori (rd.33+33.1+35+35.1)</t>
  </si>
  <si>
    <r>
      <t xml:space="preserve">Conturi de disponibilităţi ale Trezoreriei Centrale şi ale trezoreriilor teritoriale                                                                 </t>
    </r>
    <r>
      <rPr>
        <sz val="11"/>
        <color rgb="FF000000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</si>
  <si>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t>Dobândă de încasat, alte valori, avansuri de trezorerie                               (ct. 5320400+5180701+5180702)</t>
  </si>
  <si>
    <t>41.1</t>
  </si>
  <si>
    <r>
      <t xml:space="preserve">Cheltuieli în avans </t>
    </r>
    <r>
      <rPr>
        <sz val="11"/>
        <color rgb="FF000000"/>
        <rFont val="Arial"/>
        <family val="2"/>
        <charset val="238"/>
      </rPr>
      <t>(ct. 4710000 )</t>
    </r>
  </si>
  <si>
    <t>TOTAL ACTIVE CURENTE                 (rd.19+30+31+40+41+41.1+42)</t>
  </si>
  <si>
    <t>TOTAL ACTIVE (rd.15+45)</t>
  </si>
  <si>
    <t>DATORII</t>
  </si>
  <si>
    <t xml:space="preserve">DATORII NECURENTE- sume ce urmează a fi  plătite după-o perioadă mai mare de un an </t>
  </si>
  <si>
    <r>
      <t xml:space="preserve">Sume necurente- sume ce urmează a fi  plătite după o perioadă mai mare de un an                                                     </t>
    </r>
    <r>
      <rPr>
        <sz val="11"/>
        <color rgb="FF000000"/>
        <rFont val="Arial"/>
        <family val="2"/>
        <charset val="238"/>
      </rPr>
      <t>(ct. 2690200+4010200+4030200+4040200+4050200+ 4280201+ 4620201+4620209+5090000)</t>
    </r>
  </si>
  <si>
    <r>
      <t>Personal - drepturi de natură salarială suplimentare:                                                                                           (ct.</t>
    </r>
    <r>
      <rPr>
        <sz val="11"/>
        <color rgb="FF00CCFF"/>
        <rFont val="Arial"/>
        <family val="2"/>
        <charset val="238"/>
      </rPr>
      <t>4200201+4200202)</t>
    </r>
  </si>
  <si>
    <t>52.1</t>
  </si>
  <si>
    <t>X</t>
  </si>
  <si>
    <t xml:space="preserve">Datorii comerciale                                                                       (ct.4010200+4030200+4040200+4050200+4620201) </t>
  </si>
  <si>
    <r>
      <t xml:space="preserve">Împrumuturi pe termen lung                                                    </t>
    </r>
    <r>
      <rPr>
        <sz val="11"/>
        <color rgb="FF000000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rgb="FF000000"/>
        <rFont val="Arial"/>
        <family val="2"/>
        <charset val="238"/>
      </rPr>
      <t>-</t>
    </r>
    <r>
      <rPr>
        <sz val="11"/>
        <color rgb="FF000000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</si>
  <si>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color rgb="FF000000"/>
        <rFont val="Arial"/>
        <family val="2"/>
        <charset val="238"/>
      </rPr>
      <t>(ct. 1510201+1510202+1510203+1510204+1510208)</t>
    </r>
  </si>
  <si>
    <r>
      <t xml:space="preserve">TOTAL DATORII NECURENTE   (rd.52 </t>
    </r>
    <r>
      <rPr>
        <b/>
        <sz val="11"/>
        <color rgb="FF00CCFF"/>
        <rFont val="Arial"/>
        <family val="2"/>
        <charset val="238"/>
      </rPr>
      <t>+ 52.1</t>
    </r>
    <r>
      <rPr>
        <b/>
        <sz val="11"/>
        <color rgb="FF000000"/>
        <rFont val="Arial"/>
        <family val="2"/>
        <charset val="238"/>
      </rPr>
      <t>+54+55)</t>
    </r>
  </si>
  <si>
    <r>
      <t xml:space="preserve">DATORII CURENTE - sume ce urmează a fi plătite </t>
    </r>
    <r>
      <rPr>
        <b/>
        <i/>
        <sz val="11"/>
        <color rgb="FF00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</si>
  <si>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color rgb="FF000000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</si>
  <si>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t>Decontări privind încheierea execuției bugetului de stat din anul curent (ct. 4890201)</t>
  </si>
  <si>
    <t>Datorii comerciale şi avansuri                                                      (ct. 4010100+4030100+4040100+4050100+ 4080000+ 4190000+ 4620101), din care:</t>
  </si>
  <si>
    <t>Avansuri  primite (ct.4190000)</t>
  </si>
  <si>
    <t>61.1</t>
  </si>
  <si>
    <r>
      <t xml:space="preserve">Datorii către bugete                                                               </t>
    </r>
    <r>
      <rPr>
        <sz val="11"/>
        <color rgb="FF000000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</si>
  <si>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 xml:space="preserve">Datoriile  instituţiilor publice către bugete </t>
  </si>
  <si>
    <t>Contribuţii sociale                                                                        (ct. 4310100+4310200+4310300+4310400+4310500+ 4310600+4310700+4370100+4370200+4370300)</t>
  </si>
  <si>
    <t>63.1</t>
  </si>
  <si>
    <t xml:space="preserve"> Sume datorate bugetului din Fonduri externe nerambursabile    (ct.4550501+4550502+4550503)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</si>
  <si>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color rgb="FF000000"/>
        <rFont val="Arial"/>
        <family val="2"/>
        <charset val="238"/>
      </rPr>
      <t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</si>
  <si>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>din care: sume datorate Comisiei Europene / alti donatori (ct.4500200+4500400+4500600+4590000+4620103)</t>
  </si>
  <si>
    <r>
      <t xml:space="preserve">Împrumuturi pe termen scurt - sume ce urmează a fi  plătite într-o perioadă de până la  un an                                                 </t>
    </r>
    <r>
      <rPr>
        <sz val="11"/>
        <color rgb="FF000000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</si>
  <si>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color rgb="FF00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color rgb="FF000000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</si>
  <si>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                                                                      </t>
    </r>
    <r>
      <rPr>
        <sz val="11"/>
        <color rgb="FF000000"/>
        <rFont val="Arial"/>
        <family val="2"/>
        <charset val="238"/>
      </rPr>
      <t>(ct.</t>
    </r>
    <r>
      <rPr>
        <sz val="11"/>
        <color rgb="FF000000"/>
        <rFont val="Arial"/>
        <family val="2"/>
        <charset val="238"/>
      </rPr>
      <t>4210000+4230000+4260000***</t>
    </r>
    <r>
      <rPr>
        <sz val="11"/>
        <color rgb="FF000000"/>
        <rFont val="Arial"/>
        <family val="2"/>
        <charset val="238"/>
      </rPr>
      <t xml:space="preserve">+ </t>
    </r>
    <r>
      <rPr>
        <sz val="11"/>
        <color rgb="FF000000"/>
        <rFont val="Arial"/>
        <family val="2"/>
        <charset val="238"/>
      </rPr>
      <t>4260100 + 4270100+ 4270300***+ 4270301</t>
    </r>
    <r>
      <rPr>
        <sz val="11"/>
        <color rgb="FF000000"/>
        <rFont val="Arial"/>
        <family val="2"/>
        <charset val="238"/>
      </rPr>
      <t>+4280101)</t>
    </r>
  </si>
  <si>
    <r>
      <t>Personal - drepturi de natură salarială suplimentare:                                                                                           (ct.</t>
    </r>
    <r>
      <rPr>
        <sz val="11"/>
        <color rgb="FF00CCFF"/>
        <rFont val="Arial"/>
        <family val="2"/>
        <charset val="238"/>
      </rPr>
      <t>4200101+4200102)</t>
    </r>
  </si>
  <si>
    <t>72.1</t>
  </si>
  <si>
    <r>
      <t xml:space="preserve">Alte drepturi cuvenite  altor categorii de persoane (pensii, indemnizaţii de şomaj, burse)                                </t>
    </r>
    <r>
      <rPr>
        <sz val="11"/>
        <color rgb="FF000000"/>
        <rFont val="Arial"/>
        <family val="2"/>
        <charset val="238"/>
      </rPr>
      <t>(ct.   4220100+4220200+4240000+4260000+4270200+ 4270300+ 4290000+4380000), din care:</t>
    </r>
  </si>
  <si>
    <t xml:space="preserve">Pensii, indemnizaţii de şomaj, burse </t>
  </si>
  <si>
    <t>73.1</t>
  </si>
  <si>
    <r>
      <t xml:space="preserve">Venituri în avans </t>
    </r>
    <r>
      <rPr>
        <sz val="11"/>
        <color rgb="FF000000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</si>
  <si>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color rgb="FF000000"/>
        <rFont val="Arial"/>
        <family val="2"/>
        <charset val="238"/>
      </rPr>
      <t xml:space="preserve">(ct.1510101+1510102+1510103+1510104+1510108) </t>
    </r>
  </si>
  <si>
    <r>
      <t>TOTAL DATORII CURENTE (rd.60+62+65+70+71+72</t>
    </r>
    <r>
      <rPr>
        <b/>
        <sz val="11"/>
        <color rgb="FF00CCFF"/>
        <rFont val="Arial"/>
        <family val="2"/>
        <charset val="238"/>
      </rPr>
      <t>+72.1</t>
    </r>
    <r>
      <rPr>
        <b/>
        <sz val="11"/>
        <color rgb="FF000000"/>
        <rFont val="Arial"/>
        <family val="2"/>
        <charset val="238"/>
      </rPr>
      <t xml:space="preserve">+73+74+75)   </t>
    </r>
  </si>
  <si>
    <t>TOTAL DATORII (rd.58+78)</t>
  </si>
  <si>
    <t>ACTIVE NETE = TOTAL ACTIVE  – TOTAL DATORII = CAPITALURI PROPRII                                                                             (rd.80= rd.46-79 = rd.90)</t>
  </si>
  <si>
    <t>CAPITALURI PROPRII</t>
  </si>
  <si>
    <r>
      <t xml:space="preserve">Rezerve, fonduri  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(ct.1000000+1000101+1000201+1000202+1000301+1000401+ 1000402+1010000+1020101+1020102+</t>
    </r>
    <r>
      <rPr>
        <sz val="11"/>
        <color rgb="FFFF0000"/>
        <rFont val="Arial"/>
        <family val="2"/>
        <charset val="238"/>
      </rPr>
      <t>1020103*** +</t>
    </r>
    <r>
      <rPr>
        <sz val="11"/>
        <color rgb="FF000000"/>
        <rFont val="Arial"/>
        <family val="2"/>
        <charset val="238"/>
      </rPr>
      <t xml:space="preserve"> 1030000+ 1040101+ 1040102+</t>
    </r>
    <r>
      <rPr>
        <sz val="11"/>
        <color rgb="FFFF0000"/>
        <rFont val="Arial"/>
        <family val="2"/>
        <charset val="238"/>
      </rPr>
      <t xml:space="preserve">1040103*** </t>
    </r>
    <r>
      <rPr>
        <sz val="11"/>
        <color rgb="FF000000"/>
        <rFont val="Arial"/>
        <family val="2"/>
        <charset val="238"/>
      </rPr>
      <t xml:space="preserve">+1050100+1050200+ 1050300+ 1050400+ 1050500+/-1060000+1320000+1330000)  </t>
    </r>
  </si>
  <si>
    <r>
      <t xml:space="preserve">Rezultatul reportat                                                                                 </t>
    </r>
    <r>
      <rPr>
        <sz val="11"/>
        <color rgb="FF000000"/>
        <rFont val="Arial"/>
        <family val="2"/>
        <charset val="238"/>
      </rPr>
      <t>(ct.1170000- sold creditor)</t>
    </r>
    <r>
      <rPr>
        <b/>
        <sz val="11"/>
        <color rgb="FF000000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</si>
  <si>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color rgb="FF000000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</si>
  <si>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color rgb="FF000000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</si>
  <si>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color rgb="FF000000"/>
        <rFont val="Arial"/>
        <family val="2"/>
        <charset val="238"/>
      </rPr>
      <t>(ct.1210000- sold debitor)</t>
    </r>
  </si>
  <si>
    <t>TOTAL CAPITALURI PROPRII                                                        (rd.84+85-86+87-88)</t>
  </si>
  <si>
    <t>21.1</t>
  </si>
  <si>
    <t>60.1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</si>
</sst>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Trebuchet MS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trike/>
      <sz val="11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Trebuchet MS"/>
      <family val="2"/>
      <charset val="238"/>
    </font>
    <font>
      <i/>
      <sz val="12"/>
      <color rgb="FF000000"/>
      <name val="Trebuchet MS"/>
      <family val="2"/>
      <charset val="238"/>
    </font>
    <font>
      <sz val="11"/>
      <color rgb="FF00CCFF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CCFF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9"/>
      <color rgb="FF00B0F0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 vertical="center" wrapText="1"/>
    </xf>
    <xf numFmtId="3" fontId="4" fillId="0" borderId="0" xfId="0" applyNumberFormat="1" applyFont="1"/>
    <xf numFmtId="0" fontId="3" fillId="2" borderId="0" xfId="0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vertical="center" wrapText="1"/>
    </xf>
    <xf numFmtId="0" fontId="5" fillId="0" borderId="0" xfId="0" applyFont="1"/>
    <xf numFmtId="14" fontId="0" fillId="0" borderId="1" xfId="0" applyNumberForma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8" fillId="0" borderId="3" xfId="3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</cellXfs>
  <cellStyles count="4">
    <cellStyle name="Normal" xfId="0" builtinId="0" customBuiltin="1"/>
    <cellStyle name="Normal 2" xfId="1" xr:uid="{00000000-0005-0000-0000-000001000000}"/>
    <cellStyle name="Normal 2 2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7"/>
  <sheetViews>
    <sheetView tabSelected="1" workbookViewId="0">
      <selection activeCell="C68" sqref="C68"/>
    </sheetView>
  </sheetViews>
  <sheetFormatPr defaultRowHeight="18" x14ac:dyDescent="0.35"/>
  <cols>
    <col min="1" max="1" width="5" customWidth="1"/>
    <col min="2" max="2" width="57.42578125" style="3" customWidth="1"/>
    <col min="3" max="3" width="10.42578125" style="33" customWidth="1"/>
    <col min="4" max="4" width="22.5703125" style="2" customWidth="1"/>
    <col min="5" max="5" width="24.140625" style="2" customWidth="1"/>
    <col min="6" max="6" width="9.140625" customWidth="1"/>
  </cols>
  <sheetData>
    <row r="1" spans="1:5" x14ac:dyDescent="0.35">
      <c r="B1" s="1" t="s">
        <v>0</v>
      </c>
    </row>
    <row r="2" spans="1:5" x14ac:dyDescent="0.35">
      <c r="B2" s="3" t="s">
        <v>1</v>
      </c>
    </row>
    <row r="3" spans="1:5" x14ac:dyDescent="0.35">
      <c r="E3" s="2" t="s">
        <v>2</v>
      </c>
    </row>
    <row r="4" spans="1:5" ht="15.75" customHeight="1" x14ac:dyDescent="0.3">
      <c r="B4" s="32" t="s">
        <v>3</v>
      </c>
      <c r="C4" s="32"/>
      <c r="D4" s="32"/>
      <c r="E4" s="32"/>
    </row>
    <row r="5" spans="1:5" ht="15" customHeight="1" x14ac:dyDescent="0.3">
      <c r="B5" s="32" t="s">
        <v>4</v>
      </c>
      <c r="C5" s="32"/>
      <c r="D5" s="32"/>
      <c r="E5" s="32"/>
    </row>
    <row r="7" spans="1:5" ht="33.75" customHeight="1" x14ac:dyDescent="0.2">
      <c r="A7" s="4" t="s">
        <v>5</v>
      </c>
      <c r="B7" s="5" t="s">
        <v>6</v>
      </c>
      <c r="C7" s="34" t="s">
        <v>7</v>
      </c>
      <c r="D7" s="6" t="s">
        <v>8</v>
      </c>
      <c r="E7" s="6" t="s">
        <v>8</v>
      </c>
    </row>
    <row r="8" spans="1:5" ht="17.850000000000001" customHeight="1" x14ac:dyDescent="0.2">
      <c r="A8" s="4" t="s">
        <v>9</v>
      </c>
      <c r="B8" s="5" t="s">
        <v>10</v>
      </c>
      <c r="C8" s="34" t="s">
        <v>11</v>
      </c>
      <c r="D8" s="6" t="s">
        <v>12</v>
      </c>
      <c r="E8" s="6" t="s">
        <v>13</v>
      </c>
    </row>
    <row r="9" spans="1:5" x14ac:dyDescent="0.2">
      <c r="A9" s="7">
        <v>1</v>
      </c>
      <c r="B9" s="8" t="s">
        <v>14</v>
      </c>
      <c r="C9" s="34" t="s">
        <v>15</v>
      </c>
      <c r="D9" s="9" t="s">
        <v>16</v>
      </c>
      <c r="E9" s="9" t="s">
        <v>16</v>
      </c>
    </row>
    <row r="10" spans="1:5" x14ac:dyDescent="0.2">
      <c r="A10" s="4">
        <v>2</v>
      </c>
      <c r="B10" s="8" t="s">
        <v>17</v>
      </c>
      <c r="C10" s="34" t="s">
        <v>18</v>
      </c>
      <c r="D10" s="9" t="s">
        <v>16</v>
      </c>
      <c r="E10" s="9" t="s">
        <v>16</v>
      </c>
    </row>
    <row r="11" spans="1:5" ht="33.75" customHeight="1" x14ac:dyDescent="0.2">
      <c r="A11" s="4">
        <v>3</v>
      </c>
      <c r="B11" s="10" t="s">
        <v>19</v>
      </c>
      <c r="C11" s="34" t="s">
        <v>20</v>
      </c>
      <c r="D11" s="11">
        <v>77000467</v>
      </c>
      <c r="E11" s="11">
        <v>82014980</v>
      </c>
    </row>
    <row r="12" spans="1:5" ht="33.75" customHeight="1" x14ac:dyDescent="0.2">
      <c r="A12" s="4">
        <v>4</v>
      </c>
      <c r="B12" s="10" t="s">
        <v>21</v>
      </c>
      <c r="C12" s="34" t="s">
        <v>22</v>
      </c>
      <c r="D12" s="11">
        <v>2613432</v>
      </c>
      <c r="E12" s="11">
        <v>97795392</v>
      </c>
    </row>
    <row r="13" spans="1:5" ht="33.75" customHeight="1" x14ac:dyDescent="0.2">
      <c r="A13" s="4">
        <v>5</v>
      </c>
      <c r="B13" s="10" t="s">
        <v>23</v>
      </c>
      <c r="C13" s="34" t="s">
        <v>24</v>
      </c>
      <c r="D13" s="11">
        <v>0</v>
      </c>
      <c r="E13" s="11">
        <v>0</v>
      </c>
    </row>
    <row r="14" spans="1:5" ht="33.75" customHeight="1" x14ac:dyDescent="0.2">
      <c r="A14" s="4">
        <v>6</v>
      </c>
      <c r="B14" s="10" t="s">
        <v>25</v>
      </c>
      <c r="C14" s="34" t="s">
        <v>26</v>
      </c>
      <c r="D14" s="11"/>
      <c r="E14" s="11"/>
    </row>
    <row r="15" spans="1:5" ht="63" customHeight="1" x14ac:dyDescent="0.2">
      <c r="A15" s="4">
        <v>7</v>
      </c>
      <c r="B15" s="10" t="s">
        <v>27</v>
      </c>
      <c r="C15" s="34" t="s">
        <v>28</v>
      </c>
      <c r="D15" s="11">
        <v>6344</v>
      </c>
      <c r="E15" s="11">
        <v>6344</v>
      </c>
    </row>
    <row r="16" spans="1:5" ht="35.85" customHeight="1" x14ac:dyDescent="0.2">
      <c r="A16" s="12">
        <v>8</v>
      </c>
      <c r="B16" s="13" t="s">
        <v>29</v>
      </c>
      <c r="C16" s="35" t="s">
        <v>30</v>
      </c>
      <c r="D16" s="11"/>
      <c r="E16" s="11"/>
    </row>
    <row r="17" spans="1:5" ht="61.5" customHeight="1" x14ac:dyDescent="0.2">
      <c r="A17" s="4">
        <v>9</v>
      </c>
      <c r="B17" s="10" t="s">
        <v>31</v>
      </c>
      <c r="C17" s="34" t="s">
        <v>32</v>
      </c>
      <c r="D17" s="11"/>
      <c r="E17" s="11"/>
    </row>
    <row r="18" spans="1:5" ht="27.75" customHeight="1" x14ac:dyDescent="0.2">
      <c r="A18" s="12">
        <v>10</v>
      </c>
      <c r="B18" s="13" t="s">
        <v>33</v>
      </c>
      <c r="C18" s="35" t="s">
        <v>34</v>
      </c>
      <c r="D18" s="11"/>
      <c r="E18" s="11"/>
    </row>
    <row r="19" spans="1:5" s="15" customFormat="1" ht="41.25" customHeight="1" x14ac:dyDescent="0.2">
      <c r="A19" s="7">
        <v>11</v>
      </c>
      <c r="B19" s="10" t="s">
        <v>35</v>
      </c>
      <c r="C19" s="36">
        <v>15</v>
      </c>
      <c r="D19" s="14">
        <f>D11+D12+D13+D14+D15+D17</f>
        <v>79620243</v>
      </c>
      <c r="E19" s="14">
        <f>E11+E12+E13+E14+E15+E17</f>
        <v>179816716</v>
      </c>
    </row>
    <row r="20" spans="1:5" ht="21.6" customHeight="1" x14ac:dyDescent="0.2">
      <c r="A20" s="4">
        <v>12</v>
      </c>
      <c r="B20" s="10" t="s">
        <v>36</v>
      </c>
      <c r="C20" s="34">
        <v>18</v>
      </c>
      <c r="D20" s="9" t="s">
        <v>16</v>
      </c>
      <c r="E20" s="9" t="s">
        <v>16</v>
      </c>
    </row>
    <row r="21" spans="1:5" ht="71.849999999999994" customHeight="1" x14ac:dyDescent="0.2">
      <c r="A21" s="4">
        <v>13</v>
      </c>
      <c r="B21" s="10" t="s">
        <v>37</v>
      </c>
      <c r="C21" s="34">
        <v>19</v>
      </c>
      <c r="D21" s="11">
        <v>11501591</v>
      </c>
      <c r="E21" s="11">
        <v>10791703</v>
      </c>
    </row>
    <row r="22" spans="1:5" ht="33.75" customHeight="1" x14ac:dyDescent="0.2">
      <c r="A22" s="4">
        <v>14</v>
      </c>
      <c r="B22" s="10" t="s">
        <v>38</v>
      </c>
      <c r="C22" s="36">
        <v>20</v>
      </c>
      <c r="D22" s="9" t="s">
        <v>16</v>
      </c>
      <c r="E22" s="9" t="s">
        <v>16</v>
      </c>
    </row>
    <row r="23" spans="1:5" ht="114" customHeight="1" x14ac:dyDescent="0.2">
      <c r="A23" s="4">
        <v>15</v>
      </c>
      <c r="B23" s="10" t="s">
        <v>39</v>
      </c>
      <c r="C23" s="34">
        <v>21</v>
      </c>
      <c r="D23" s="11">
        <v>1326841</v>
      </c>
      <c r="E23" s="11">
        <v>1976999</v>
      </c>
    </row>
    <row r="24" spans="1:5" ht="46.5" customHeight="1" x14ac:dyDescent="0.2">
      <c r="A24" s="4">
        <v>16</v>
      </c>
      <c r="B24" s="10" t="s">
        <v>40</v>
      </c>
      <c r="C24" s="34" t="s">
        <v>110</v>
      </c>
      <c r="D24" s="11"/>
      <c r="E24" s="11"/>
    </row>
    <row r="25" spans="1:5" ht="41.1" customHeight="1" x14ac:dyDescent="0.2">
      <c r="A25" s="4">
        <v>17</v>
      </c>
      <c r="B25" s="10" t="s">
        <v>41</v>
      </c>
      <c r="C25" s="34">
        <v>22</v>
      </c>
      <c r="D25" s="11">
        <v>45553</v>
      </c>
      <c r="E25" s="11">
        <v>107203</v>
      </c>
    </row>
    <row r="26" spans="1:5" ht="25.5" customHeight="1" x14ac:dyDescent="0.2">
      <c r="A26" s="16" t="s">
        <v>42</v>
      </c>
      <c r="B26" s="13" t="s">
        <v>43</v>
      </c>
      <c r="C26" s="34" t="s">
        <v>44</v>
      </c>
      <c r="D26" s="11">
        <v>6399</v>
      </c>
      <c r="E26" s="11">
        <v>23</v>
      </c>
    </row>
    <row r="27" spans="1:5" ht="84.6" customHeight="1" x14ac:dyDescent="0.2">
      <c r="A27" s="4">
        <v>19</v>
      </c>
      <c r="B27" s="10" t="s">
        <v>45</v>
      </c>
      <c r="C27" s="34">
        <v>23</v>
      </c>
      <c r="D27" s="11"/>
      <c r="E27" s="11"/>
    </row>
    <row r="28" spans="1:5" ht="41.1" customHeight="1" x14ac:dyDescent="0.2">
      <c r="A28" s="4">
        <v>20</v>
      </c>
      <c r="B28" s="13" t="s">
        <v>46</v>
      </c>
      <c r="C28" s="34">
        <v>24</v>
      </c>
      <c r="D28" s="11"/>
      <c r="E28" s="11"/>
    </row>
    <row r="29" spans="1:5" ht="81" customHeight="1" x14ac:dyDescent="0.2">
      <c r="A29" s="4">
        <v>21</v>
      </c>
      <c r="B29" s="10" t="s">
        <v>47</v>
      </c>
      <c r="C29" s="34">
        <v>25</v>
      </c>
      <c r="D29" s="11"/>
      <c r="E29" s="11">
        <v>37276486</v>
      </c>
    </row>
    <row r="30" spans="1:5" ht="48.6" customHeight="1" x14ac:dyDescent="0.2">
      <c r="A30" s="4">
        <v>22</v>
      </c>
      <c r="B30" s="13" t="s">
        <v>48</v>
      </c>
      <c r="C30" s="35">
        <v>26</v>
      </c>
      <c r="D30" s="17"/>
      <c r="E30" s="17">
        <v>37276486</v>
      </c>
    </row>
    <row r="31" spans="1:5" ht="59.25" customHeight="1" x14ac:dyDescent="0.2">
      <c r="A31" s="4">
        <v>23</v>
      </c>
      <c r="B31" s="10" t="s">
        <v>49</v>
      </c>
      <c r="C31" s="34">
        <v>27</v>
      </c>
      <c r="D31" s="11"/>
      <c r="E31" s="11"/>
    </row>
    <row r="32" spans="1:5" ht="23.25" customHeight="1" x14ac:dyDescent="0.2">
      <c r="A32" s="4">
        <v>24</v>
      </c>
      <c r="B32" s="10" t="s">
        <v>50</v>
      </c>
      <c r="C32" s="36">
        <v>30</v>
      </c>
      <c r="D32" s="14">
        <f>D23+D27+D29+D31</f>
        <v>1326841</v>
      </c>
      <c r="E32" s="14">
        <f>E23+E27+E29+E31</f>
        <v>39253485</v>
      </c>
    </row>
    <row r="33" spans="1:5" ht="21.6" customHeight="1" x14ac:dyDescent="0.2">
      <c r="A33" s="4">
        <v>25</v>
      </c>
      <c r="B33" s="10" t="s">
        <v>51</v>
      </c>
      <c r="C33" s="36">
        <v>31</v>
      </c>
      <c r="D33" s="11"/>
      <c r="E33" s="11"/>
    </row>
    <row r="34" spans="1:5" ht="18.75" customHeight="1" x14ac:dyDescent="0.2">
      <c r="A34" s="4">
        <v>26</v>
      </c>
      <c r="B34" s="10" t="s">
        <v>52</v>
      </c>
      <c r="C34" s="36">
        <v>32</v>
      </c>
      <c r="D34" s="9" t="s">
        <v>16</v>
      </c>
      <c r="E34" s="9" t="s">
        <v>16</v>
      </c>
    </row>
    <row r="35" spans="1:5" ht="107.85" customHeight="1" x14ac:dyDescent="0.2">
      <c r="A35" s="4">
        <v>27</v>
      </c>
      <c r="B35" s="10" t="s">
        <v>53</v>
      </c>
      <c r="C35" s="34">
        <v>33</v>
      </c>
      <c r="D35" s="11">
        <v>7903566</v>
      </c>
      <c r="E35" s="11">
        <v>10290829</v>
      </c>
    </row>
    <row r="36" spans="1:5" ht="44.85" customHeight="1" x14ac:dyDescent="0.2">
      <c r="A36" s="4">
        <v>28</v>
      </c>
      <c r="B36" s="13" t="s">
        <v>54</v>
      </c>
      <c r="C36" s="34" t="s">
        <v>55</v>
      </c>
      <c r="D36" s="11"/>
      <c r="E36" s="11"/>
    </row>
    <row r="37" spans="1:5" ht="19.5" customHeight="1" x14ac:dyDescent="0.2">
      <c r="A37" s="4">
        <v>29</v>
      </c>
      <c r="B37" s="10" t="s">
        <v>56</v>
      </c>
      <c r="C37" s="34">
        <v>34</v>
      </c>
      <c r="D37" s="14"/>
      <c r="E37" s="14"/>
    </row>
    <row r="38" spans="1:5" ht="42.75" customHeight="1" x14ac:dyDescent="0.2">
      <c r="A38" s="4">
        <v>30</v>
      </c>
      <c r="B38" s="10" t="s">
        <v>57</v>
      </c>
      <c r="C38" s="34">
        <v>35</v>
      </c>
      <c r="D38" s="11">
        <v>656865</v>
      </c>
      <c r="E38" s="11">
        <v>360229</v>
      </c>
    </row>
    <row r="39" spans="1:5" ht="28.5" customHeight="1" x14ac:dyDescent="0.2">
      <c r="A39" s="4">
        <v>31</v>
      </c>
      <c r="B39" s="13" t="s">
        <v>58</v>
      </c>
      <c r="C39" s="34" t="s">
        <v>59</v>
      </c>
      <c r="D39" s="11"/>
      <c r="E39" s="11"/>
    </row>
    <row r="40" spans="1:5" ht="24" customHeight="1" x14ac:dyDescent="0.2">
      <c r="A40" s="4">
        <v>32</v>
      </c>
      <c r="B40" s="10" t="s">
        <v>56</v>
      </c>
      <c r="C40" s="34">
        <v>36</v>
      </c>
      <c r="D40" s="9" t="s">
        <v>16</v>
      </c>
      <c r="E40" s="9"/>
    </row>
    <row r="41" spans="1:5" ht="28.5" customHeight="1" x14ac:dyDescent="0.2">
      <c r="A41" s="4">
        <v>33</v>
      </c>
      <c r="B41" s="10" t="s">
        <v>60</v>
      </c>
      <c r="C41" s="36">
        <v>40</v>
      </c>
      <c r="D41" s="14">
        <f>D35+D38+D36+D39</f>
        <v>8560431</v>
      </c>
      <c r="E41" s="14">
        <f>E35+E38+E36+E39</f>
        <v>10651058</v>
      </c>
    </row>
    <row r="42" spans="1:5" ht="96" customHeight="1" x14ac:dyDescent="0.2">
      <c r="A42" s="4">
        <v>34</v>
      </c>
      <c r="B42" s="10" t="s">
        <v>61</v>
      </c>
      <c r="C42" s="36">
        <v>41</v>
      </c>
      <c r="D42" s="11"/>
      <c r="E42" s="11"/>
    </row>
    <row r="43" spans="1:5" ht="28.5" customHeight="1" x14ac:dyDescent="0.2">
      <c r="A43" s="4">
        <v>35</v>
      </c>
      <c r="B43" s="13" t="s">
        <v>62</v>
      </c>
      <c r="C43" s="36" t="s">
        <v>63</v>
      </c>
      <c r="D43" s="11"/>
      <c r="E43" s="11"/>
    </row>
    <row r="44" spans="1:5" ht="19.5" customHeight="1" x14ac:dyDescent="0.2">
      <c r="A44" s="4">
        <v>36</v>
      </c>
      <c r="B44" s="10" t="s">
        <v>64</v>
      </c>
      <c r="C44" s="34">
        <v>42</v>
      </c>
      <c r="D44" s="11">
        <v>69636</v>
      </c>
      <c r="E44" s="11">
        <v>74284</v>
      </c>
    </row>
    <row r="45" spans="1:5" ht="30" x14ac:dyDescent="0.2">
      <c r="A45" s="7">
        <v>37</v>
      </c>
      <c r="B45" s="10" t="s">
        <v>65</v>
      </c>
      <c r="C45" s="36">
        <v>45</v>
      </c>
      <c r="D45" s="14">
        <f>D21+D32+D33+D41+D42+D44+D43</f>
        <v>21458499</v>
      </c>
      <c r="E45" s="14">
        <f>E21+E32+E33+E41+E42+E44+E43</f>
        <v>60770530</v>
      </c>
    </row>
    <row r="46" spans="1:5" ht="27.75" customHeight="1" x14ac:dyDescent="0.2">
      <c r="A46" s="4">
        <v>38</v>
      </c>
      <c r="B46" s="10" t="s">
        <v>66</v>
      </c>
      <c r="C46" s="36">
        <v>46</v>
      </c>
      <c r="D46" s="14">
        <f>D19+D45</f>
        <v>101078742</v>
      </c>
      <c r="E46" s="14">
        <f>E19+E45</f>
        <v>240587246</v>
      </c>
    </row>
    <row r="47" spans="1:5" ht="27.75" customHeight="1" x14ac:dyDescent="0.2">
      <c r="A47" s="7">
        <v>39</v>
      </c>
      <c r="B47" s="10" t="s">
        <v>67</v>
      </c>
      <c r="C47" s="34">
        <v>50</v>
      </c>
      <c r="D47" s="9" t="s">
        <v>16</v>
      </c>
      <c r="E47" s="9" t="s">
        <v>16</v>
      </c>
    </row>
    <row r="48" spans="1:5" ht="30" x14ac:dyDescent="0.2">
      <c r="A48" s="4">
        <v>40</v>
      </c>
      <c r="B48" s="10" t="s">
        <v>68</v>
      </c>
      <c r="C48" s="34">
        <v>51</v>
      </c>
      <c r="D48" s="9" t="s">
        <v>16</v>
      </c>
      <c r="E48" s="9" t="s">
        <v>16</v>
      </c>
    </row>
    <row r="49" spans="1:5" ht="54" customHeight="1" x14ac:dyDescent="0.2">
      <c r="A49" s="4">
        <v>41</v>
      </c>
      <c r="B49" s="18" t="s">
        <v>69</v>
      </c>
      <c r="C49" s="34">
        <v>52</v>
      </c>
      <c r="D49" s="11"/>
      <c r="E49" s="11"/>
    </row>
    <row r="50" spans="1:5" ht="54" customHeight="1" x14ac:dyDescent="0.2">
      <c r="A50" s="4">
        <f t="shared" ref="A50:A83" si="0">A49+1</f>
        <v>42</v>
      </c>
      <c r="B50" s="19" t="s">
        <v>70</v>
      </c>
      <c r="C50" s="34" t="s">
        <v>71</v>
      </c>
      <c r="D50" s="20" t="s">
        <v>72</v>
      </c>
      <c r="E50" s="11">
        <v>8633</v>
      </c>
    </row>
    <row r="51" spans="1:5" ht="34.5" customHeight="1" x14ac:dyDescent="0.2">
      <c r="A51" s="4">
        <f t="shared" si="0"/>
        <v>43</v>
      </c>
      <c r="B51" s="13" t="s">
        <v>73</v>
      </c>
      <c r="C51" s="34">
        <v>53</v>
      </c>
      <c r="D51" s="11"/>
      <c r="E51" s="11"/>
    </row>
    <row r="52" spans="1:5" ht="54.75" customHeight="1" x14ac:dyDescent="0.2">
      <c r="A52" s="4">
        <f t="shared" si="0"/>
        <v>44</v>
      </c>
      <c r="B52" s="10" t="s">
        <v>74</v>
      </c>
      <c r="C52" s="34">
        <v>54</v>
      </c>
      <c r="D52" s="11"/>
      <c r="E52" s="11"/>
    </row>
    <row r="53" spans="1:5" s="21" customFormat="1" ht="21.75" customHeight="1" x14ac:dyDescent="0.2">
      <c r="A53" s="4">
        <f t="shared" si="0"/>
        <v>45</v>
      </c>
      <c r="B53" s="10" t="s">
        <v>75</v>
      </c>
      <c r="C53" s="34">
        <v>55</v>
      </c>
      <c r="D53" s="11">
        <v>1101164</v>
      </c>
      <c r="E53" s="11">
        <v>0</v>
      </c>
    </row>
    <row r="54" spans="1:5" ht="23.1" customHeight="1" x14ac:dyDescent="0.2">
      <c r="A54" s="4">
        <f t="shared" si="0"/>
        <v>46</v>
      </c>
      <c r="B54" s="22" t="s">
        <v>76</v>
      </c>
      <c r="C54" s="36">
        <v>58</v>
      </c>
      <c r="D54" s="14">
        <f>D49+D52+D53</f>
        <v>1101164</v>
      </c>
      <c r="E54" s="14">
        <f>E49+E50+E52+E53</f>
        <v>8633</v>
      </c>
    </row>
    <row r="55" spans="1:5" ht="30" x14ac:dyDescent="0.2">
      <c r="A55" s="4">
        <f t="shared" si="0"/>
        <v>47</v>
      </c>
      <c r="B55" s="10" t="s">
        <v>77</v>
      </c>
      <c r="C55" s="36">
        <v>59</v>
      </c>
      <c r="D55" s="9" t="s">
        <v>16</v>
      </c>
      <c r="E55" s="9" t="s">
        <v>16</v>
      </c>
    </row>
    <row r="56" spans="1:5" ht="95.25" customHeight="1" x14ac:dyDescent="0.2">
      <c r="A56" s="4">
        <f t="shared" si="0"/>
        <v>48</v>
      </c>
      <c r="B56" s="10" t="s">
        <v>78</v>
      </c>
      <c r="C56" s="34">
        <v>60</v>
      </c>
      <c r="D56" s="11">
        <v>223852465</v>
      </c>
      <c r="E56" s="11">
        <v>323472473</v>
      </c>
    </row>
    <row r="57" spans="1:5" ht="41.1" customHeight="1" x14ac:dyDescent="0.2">
      <c r="A57" s="4">
        <f t="shared" si="0"/>
        <v>49</v>
      </c>
      <c r="B57" s="10" t="s">
        <v>79</v>
      </c>
      <c r="C57" s="34" t="s">
        <v>111</v>
      </c>
      <c r="D57" s="11">
        <v>196064974</v>
      </c>
      <c r="E57" s="11">
        <v>313590917</v>
      </c>
    </row>
    <row r="58" spans="1:5" ht="45" customHeight="1" x14ac:dyDescent="0.2">
      <c r="A58" s="4">
        <f t="shared" si="0"/>
        <v>50</v>
      </c>
      <c r="B58" s="13" t="s">
        <v>80</v>
      </c>
      <c r="C58" s="34">
        <v>61</v>
      </c>
      <c r="D58" s="11">
        <v>21043375</v>
      </c>
      <c r="E58" s="11">
        <v>1069038</v>
      </c>
    </row>
    <row r="59" spans="1:5" ht="27.75" customHeight="1" x14ac:dyDescent="0.2">
      <c r="A59" s="4">
        <f t="shared" si="0"/>
        <v>51</v>
      </c>
      <c r="B59" s="13" t="s">
        <v>81</v>
      </c>
      <c r="C59" s="34" t="s">
        <v>82</v>
      </c>
      <c r="D59" s="11"/>
      <c r="E59" s="11"/>
    </row>
    <row r="60" spans="1:5" ht="99.75" customHeight="1" x14ac:dyDescent="0.2">
      <c r="A60" s="4">
        <f t="shared" si="0"/>
        <v>52</v>
      </c>
      <c r="B60" s="10" t="s">
        <v>83</v>
      </c>
      <c r="C60" s="34">
        <v>62</v>
      </c>
      <c r="D60" s="11">
        <v>4730873</v>
      </c>
      <c r="E60" s="11">
        <v>5261982</v>
      </c>
    </row>
    <row r="61" spans="1:5" ht="33.75" customHeight="1" x14ac:dyDescent="0.2">
      <c r="A61" s="4">
        <f t="shared" si="0"/>
        <v>53</v>
      </c>
      <c r="B61" s="13" t="s">
        <v>84</v>
      </c>
      <c r="C61" s="34">
        <v>63</v>
      </c>
      <c r="D61" s="14">
        <v>4730873</v>
      </c>
      <c r="E61" s="14">
        <v>5006909</v>
      </c>
    </row>
    <row r="62" spans="1:5" ht="39.75" customHeight="1" x14ac:dyDescent="0.2">
      <c r="A62" s="4">
        <f t="shared" si="0"/>
        <v>54</v>
      </c>
      <c r="B62" s="13" t="s">
        <v>85</v>
      </c>
      <c r="C62" s="34" t="s">
        <v>86</v>
      </c>
      <c r="D62" s="11">
        <v>3919552</v>
      </c>
      <c r="E62" s="14">
        <v>4097535</v>
      </c>
    </row>
    <row r="63" spans="1:5" ht="44.85" customHeight="1" x14ac:dyDescent="0.2">
      <c r="A63" s="4">
        <f t="shared" si="0"/>
        <v>55</v>
      </c>
      <c r="B63" s="13" t="s">
        <v>87</v>
      </c>
      <c r="C63" s="34">
        <v>64</v>
      </c>
      <c r="D63" s="11"/>
      <c r="E63" s="11">
        <v>255073</v>
      </c>
    </row>
    <row r="64" spans="1:5" ht="113.1" customHeight="1" x14ac:dyDescent="0.2">
      <c r="A64" s="4">
        <f t="shared" si="0"/>
        <v>56</v>
      </c>
      <c r="B64" s="10" t="s">
        <v>88</v>
      </c>
      <c r="C64" s="34">
        <v>65</v>
      </c>
      <c r="D64" s="11">
        <v>497139</v>
      </c>
      <c r="E64" s="11">
        <v>37021413</v>
      </c>
    </row>
    <row r="65" spans="1:5" ht="37.5" customHeight="1" x14ac:dyDescent="0.2">
      <c r="A65" s="4">
        <f t="shared" si="0"/>
        <v>57</v>
      </c>
      <c r="B65" s="13" t="s">
        <v>89</v>
      </c>
      <c r="C65" s="34">
        <v>66</v>
      </c>
      <c r="D65" s="11">
        <v>497139</v>
      </c>
      <c r="E65" s="11"/>
    </row>
    <row r="66" spans="1:5" ht="57.75" customHeight="1" x14ac:dyDescent="0.2">
      <c r="A66" s="4">
        <f t="shared" si="0"/>
        <v>58</v>
      </c>
      <c r="B66" s="10" t="s">
        <v>90</v>
      </c>
      <c r="C66" s="34">
        <v>70</v>
      </c>
      <c r="D66" s="11"/>
      <c r="E66" s="11"/>
    </row>
    <row r="67" spans="1:5" ht="54" customHeight="1" x14ac:dyDescent="0.2">
      <c r="A67" s="4">
        <f t="shared" si="0"/>
        <v>59</v>
      </c>
      <c r="B67" s="10" t="s">
        <v>91</v>
      </c>
      <c r="C67" s="34">
        <v>71</v>
      </c>
      <c r="D67" s="11"/>
      <c r="E67" s="11"/>
    </row>
    <row r="68" spans="1:5" ht="56.25" customHeight="1" x14ac:dyDescent="0.2">
      <c r="A68" s="4">
        <f t="shared" si="0"/>
        <v>60</v>
      </c>
      <c r="B68" s="18" t="s">
        <v>92</v>
      </c>
      <c r="C68" s="34">
        <v>72</v>
      </c>
      <c r="D68" s="11">
        <v>6606290</v>
      </c>
      <c r="E68" s="11">
        <v>6683720</v>
      </c>
    </row>
    <row r="69" spans="1:5" ht="56.25" customHeight="1" x14ac:dyDescent="0.2">
      <c r="A69" s="4">
        <f t="shared" si="0"/>
        <v>61</v>
      </c>
      <c r="B69" s="19" t="s">
        <v>93</v>
      </c>
      <c r="C69" s="37" t="s">
        <v>94</v>
      </c>
      <c r="D69" s="23" t="s">
        <v>72</v>
      </c>
      <c r="E69" s="11"/>
    </row>
    <row r="70" spans="1:5" ht="51.75" customHeight="1" x14ac:dyDescent="0.2">
      <c r="A70" s="4">
        <f t="shared" si="0"/>
        <v>62</v>
      </c>
      <c r="B70" s="10" t="s">
        <v>95</v>
      </c>
      <c r="C70" s="34">
        <v>73</v>
      </c>
      <c r="D70" s="11"/>
      <c r="E70" s="11"/>
    </row>
    <row r="71" spans="1:5" x14ac:dyDescent="0.2">
      <c r="A71" s="4">
        <f t="shared" si="0"/>
        <v>63</v>
      </c>
      <c r="B71" s="10" t="s">
        <v>96</v>
      </c>
      <c r="C71" s="34" t="s">
        <v>97</v>
      </c>
      <c r="D71" s="9" t="s">
        <v>16</v>
      </c>
      <c r="E71" s="9" t="s">
        <v>16</v>
      </c>
    </row>
    <row r="72" spans="1:5" ht="20.25" customHeight="1" x14ac:dyDescent="0.2">
      <c r="A72" s="4">
        <f t="shared" si="0"/>
        <v>64</v>
      </c>
      <c r="B72" s="10" t="s">
        <v>98</v>
      </c>
      <c r="C72" s="34">
        <v>74</v>
      </c>
      <c r="D72" s="11"/>
      <c r="E72" s="11"/>
    </row>
    <row r="73" spans="1:5" ht="43.5" customHeight="1" x14ac:dyDescent="0.2">
      <c r="A73" s="4">
        <f t="shared" si="0"/>
        <v>65</v>
      </c>
      <c r="B73" s="24" t="s">
        <v>99</v>
      </c>
      <c r="C73" s="34">
        <v>75</v>
      </c>
      <c r="D73" s="11"/>
      <c r="E73" s="11"/>
    </row>
    <row r="74" spans="1:5" ht="34.5" customHeight="1" x14ac:dyDescent="0.2">
      <c r="A74" s="4">
        <f t="shared" si="0"/>
        <v>66</v>
      </c>
      <c r="B74" s="22" t="s">
        <v>100</v>
      </c>
      <c r="C74" s="36">
        <v>78</v>
      </c>
      <c r="D74" s="14">
        <f>D56+D60+D64+D66+D67+D68+D70+D72+D73</f>
        <v>235686767</v>
      </c>
      <c r="E74" s="14">
        <f>E56+E60+E64+E66+E67+E68+E70+E72+E73</f>
        <v>372439588</v>
      </c>
    </row>
    <row r="75" spans="1:5" ht="26.25" customHeight="1" x14ac:dyDescent="0.2">
      <c r="A75" s="4">
        <f t="shared" si="0"/>
        <v>67</v>
      </c>
      <c r="B75" s="18" t="s">
        <v>101</v>
      </c>
      <c r="C75" s="36">
        <v>79</v>
      </c>
      <c r="D75" s="14">
        <f>D54+D74</f>
        <v>236787931</v>
      </c>
      <c r="E75" s="14">
        <f>E54+E74</f>
        <v>372448221</v>
      </c>
    </row>
    <row r="76" spans="1:5" ht="33" customHeight="1" x14ac:dyDescent="0.2">
      <c r="A76" s="4">
        <f t="shared" si="0"/>
        <v>68</v>
      </c>
      <c r="B76" s="18" t="s">
        <v>102</v>
      </c>
      <c r="C76" s="36">
        <v>80</v>
      </c>
      <c r="D76" s="14">
        <f>D46-D75</f>
        <v>-135709189</v>
      </c>
      <c r="E76" s="14">
        <f>E46-E75</f>
        <v>-131860975</v>
      </c>
    </row>
    <row r="77" spans="1:5" ht="35.25" customHeight="1" x14ac:dyDescent="0.2">
      <c r="A77" s="4">
        <f t="shared" si="0"/>
        <v>69</v>
      </c>
      <c r="B77" s="25" t="s">
        <v>103</v>
      </c>
      <c r="C77" s="38">
        <v>83</v>
      </c>
      <c r="D77" s="26" t="s">
        <v>16</v>
      </c>
      <c r="E77" s="26" t="s">
        <v>16</v>
      </c>
    </row>
    <row r="78" spans="1:5" ht="70.5" customHeight="1" x14ac:dyDescent="0.2">
      <c r="A78" s="4">
        <f t="shared" si="0"/>
        <v>70</v>
      </c>
      <c r="B78" s="18" t="s">
        <v>104</v>
      </c>
      <c r="C78" s="34">
        <v>84</v>
      </c>
      <c r="D78" s="27"/>
      <c r="E78" s="27"/>
    </row>
    <row r="79" spans="1:5" ht="21.6" customHeight="1" x14ac:dyDescent="0.2">
      <c r="A79" s="4">
        <f t="shared" si="0"/>
        <v>71</v>
      </c>
      <c r="B79" s="28" t="s">
        <v>105</v>
      </c>
      <c r="C79" s="34">
        <v>85</v>
      </c>
      <c r="D79" s="27">
        <v>43308094</v>
      </c>
      <c r="E79" s="27">
        <v>59267199</v>
      </c>
    </row>
    <row r="80" spans="1:5" ht="23.25" customHeight="1" x14ac:dyDescent="0.2">
      <c r="A80" s="4">
        <f t="shared" si="0"/>
        <v>72</v>
      </c>
      <c r="B80" s="28" t="s">
        <v>106</v>
      </c>
      <c r="C80" s="34">
        <v>86</v>
      </c>
      <c r="D80" s="27"/>
      <c r="E80" s="27"/>
    </row>
    <row r="81" spans="1:5" ht="25.5" customHeight="1" x14ac:dyDescent="0.2">
      <c r="A81" s="4">
        <f t="shared" si="0"/>
        <v>73</v>
      </c>
      <c r="B81" s="28" t="s">
        <v>107</v>
      </c>
      <c r="C81" s="34">
        <v>87</v>
      </c>
      <c r="D81" s="27"/>
      <c r="E81" s="27"/>
    </row>
    <row r="82" spans="1:5" ht="24.75" customHeight="1" x14ac:dyDescent="0.2">
      <c r="A82" s="4">
        <f t="shared" si="0"/>
        <v>74</v>
      </c>
      <c r="B82" s="28" t="s">
        <v>108</v>
      </c>
      <c r="C82" s="34">
        <v>88</v>
      </c>
      <c r="D82" s="27">
        <v>179017283</v>
      </c>
      <c r="E82" s="27">
        <v>191128174</v>
      </c>
    </row>
    <row r="83" spans="1:5" ht="18.75" customHeight="1" x14ac:dyDescent="0.2">
      <c r="A83" s="4">
        <f t="shared" si="0"/>
        <v>75</v>
      </c>
      <c r="B83" s="28" t="s">
        <v>109</v>
      </c>
      <c r="C83" s="36">
        <v>90</v>
      </c>
      <c r="D83" s="14">
        <f>D78+D79-D80+D81-D82</f>
        <v>-135709189</v>
      </c>
      <c r="E83" s="14">
        <f>E78+E79-E80+E81-E82</f>
        <v>-131860975</v>
      </c>
    </row>
    <row r="84" spans="1:5" ht="16.5" x14ac:dyDescent="0.2">
      <c r="A84" s="29"/>
      <c r="B84" s="30"/>
      <c r="C84" s="39"/>
      <c r="D84" s="30"/>
      <c r="E84" s="30"/>
    </row>
    <row r="85" spans="1:5" ht="16.5" x14ac:dyDescent="0.2">
      <c r="A85" s="29"/>
      <c r="B85" s="30"/>
      <c r="C85" s="39"/>
      <c r="D85" s="30"/>
      <c r="E85" s="30"/>
    </row>
    <row r="86" spans="1:5" ht="16.5" x14ac:dyDescent="0.2">
      <c r="A86" s="29"/>
      <c r="B86" s="30"/>
      <c r="C86" s="39"/>
      <c r="D86" s="30"/>
      <c r="E86" s="30"/>
    </row>
    <row r="87" spans="1:5" ht="16.5" x14ac:dyDescent="0.2">
      <c r="A87" s="29"/>
      <c r="B87" s="30"/>
      <c r="C87" s="39"/>
      <c r="D87" s="30"/>
      <c r="E87" s="30"/>
    </row>
    <row r="88" spans="1:5" ht="16.5" x14ac:dyDescent="0.2">
      <c r="A88" s="29"/>
      <c r="B88" s="30"/>
      <c r="C88" s="39"/>
      <c r="D88" s="30"/>
      <c r="E88" s="30"/>
    </row>
    <row r="89" spans="1:5" ht="16.5" x14ac:dyDescent="0.2">
      <c r="A89" s="29"/>
      <c r="B89" s="30"/>
      <c r="C89" s="39"/>
      <c r="D89" s="30"/>
      <c r="E89" s="30"/>
    </row>
    <row r="90" spans="1:5" ht="16.5" x14ac:dyDescent="0.2">
      <c r="A90" s="29"/>
      <c r="B90" s="30"/>
      <c r="C90" s="39"/>
      <c r="D90" s="30"/>
      <c r="E90" s="30"/>
    </row>
    <row r="91" spans="1:5" ht="16.5" x14ac:dyDescent="0.2">
      <c r="A91" s="29"/>
      <c r="B91" s="30"/>
      <c r="C91" s="39"/>
      <c r="D91" s="30"/>
      <c r="E91" s="30"/>
    </row>
    <row r="92" spans="1:5" ht="16.5" x14ac:dyDescent="0.2">
      <c r="A92" s="29"/>
      <c r="B92" s="30"/>
      <c r="C92" s="39"/>
      <c r="D92" s="30"/>
      <c r="E92" s="30"/>
    </row>
    <row r="93" spans="1:5" ht="16.5" x14ac:dyDescent="0.2">
      <c r="A93" s="29"/>
      <c r="B93" s="30"/>
      <c r="C93" s="39"/>
      <c r="D93" s="30"/>
      <c r="E93" s="30"/>
    </row>
    <row r="94" spans="1:5" ht="16.5" x14ac:dyDescent="0.2">
      <c r="A94" s="29"/>
      <c r="B94" s="30"/>
      <c r="C94" s="39"/>
      <c r="D94" s="30"/>
      <c r="E94" s="30"/>
    </row>
    <row r="95" spans="1:5" ht="16.5" x14ac:dyDescent="0.2">
      <c r="A95" s="29"/>
      <c r="B95" s="30"/>
      <c r="C95" s="39"/>
      <c r="D95" s="30"/>
      <c r="E95" s="30"/>
    </row>
    <row r="96" spans="1:5" ht="16.5" x14ac:dyDescent="0.2">
      <c r="A96" s="29"/>
      <c r="B96" s="30"/>
      <c r="C96" s="39"/>
      <c r="D96" s="30"/>
      <c r="E96" s="30"/>
    </row>
    <row r="97" spans="1:5" ht="16.5" x14ac:dyDescent="0.2">
      <c r="A97" s="29"/>
      <c r="B97" s="30"/>
      <c r="C97" s="39"/>
      <c r="D97" s="30"/>
      <c r="E97" s="30"/>
    </row>
    <row r="98" spans="1:5" ht="16.5" x14ac:dyDescent="0.2">
      <c r="A98" s="29"/>
      <c r="B98" s="30"/>
      <c r="C98" s="39"/>
      <c r="D98" s="30"/>
      <c r="E98" s="30"/>
    </row>
    <row r="99" spans="1:5" ht="16.5" x14ac:dyDescent="0.2">
      <c r="A99" s="29"/>
      <c r="B99" s="30"/>
      <c r="C99" s="39"/>
      <c r="D99" s="30"/>
      <c r="E99" s="30"/>
    </row>
    <row r="100" spans="1:5" ht="16.5" x14ac:dyDescent="0.2">
      <c r="A100" s="29"/>
      <c r="B100" s="30"/>
      <c r="C100" s="39"/>
      <c r="D100" s="30"/>
      <c r="E100" s="30"/>
    </row>
    <row r="101" spans="1:5" ht="16.5" x14ac:dyDescent="0.2">
      <c r="A101" s="29"/>
      <c r="B101" s="30"/>
      <c r="C101" s="39"/>
      <c r="D101" s="30"/>
      <c r="E101" s="30"/>
    </row>
    <row r="102" spans="1:5" ht="16.5" x14ac:dyDescent="0.2">
      <c r="A102" s="29"/>
      <c r="B102" s="30"/>
      <c r="C102" s="39"/>
      <c r="D102" s="30"/>
      <c r="E102" s="30"/>
    </row>
    <row r="103" spans="1:5" ht="16.5" x14ac:dyDescent="0.2">
      <c r="A103" s="29"/>
      <c r="B103" s="30"/>
      <c r="C103" s="39"/>
      <c r="D103" s="30"/>
      <c r="E103" s="30"/>
    </row>
    <row r="104" spans="1:5" ht="16.5" x14ac:dyDescent="0.2">
      <c r="A104" s="29"/>
      <c r="B104" s="30"/>
      <c r="C104" s="39"/>
      <c r="D104" s="30"/>
      <c r="E104" s="30"/>
    </row>
    <row r="105" spans="1:5" ht="16.5" x14ac:dyDescent="0.2">
      <c r="A105" s="29"/>
      <c r="B105" s="30"/>
      <c r="C105" s="39"/>
      <c r="D105" s="30"/>
      <c r="E105" s="30"/>
    </row>
    <row r="106" spans="1:5" ht="16.5" x14ac:dyDescent="0.2">
      <c r="A106" s="29"/>
      <c r="B106" s="30"/>
      <c r="C106" s="39"/>
      <c r="D106" s="30"/>
      <c r="E106" s="30"/>
    </row>
    <row r="107" spans="1:5" ht="16.5" x14ac:dyDescent="0.2">
      <c r="A107" s="29"/>
      <c r="B107" s="30"/>
      <c r="C107" s="39"/>
      <c r="D107" s="30"/>
      <c r="E107" s="30"/>
    </row>
    <row r="108" spans="1:5" ht="16.5" x14ac:dyDescent="0.2">
      <c r="A108" s="29"/>
      <c r="B108" s="30"/>
      <c r="C108" s="39"/>
      <c r="D108" s="30"/>
      <c r="E108" s="30"/>
    </row>
    <row r="109" spans="1:5" ht="16.5" x14ac:dyDescent="0.2">
      <c r="A109" s="29"/>
      <c r="B109" s="30"/>
      <c r="C109" s="39"/>
      <c r="D109" s="30"/>
      <c r="E109" s="30"/>
    </row>
    <row r="110" spans="1:5" ht="16.5" x14ac:dyDescent="0.2">
      <c r="A110" s="29"/>
      <c r="B110" s="30"/>
      <c r="C110" s="39"/>
      <c r="D110" s="30"/>
      <c r="E110" s="30"/>
    </row>
    <row r="111" spans="1:5" ht="16.5" x14ac:dyDescent="0.2">
      <c r="A111" s="29"/>
      <c r="B111" s="30"/>
      <c r="C111" s="39"/>
      <c r="D111" s="30"/>
      <c r="E111" s="30"/>
    </row>
    <row r="112" spans="1:5" ht="16.5" x14ac:dyDescent="0.2">
      <c r="A112" s="29"/>
      <c r="B112" s="30"/>
      <c r="C112" s="39"/>
      <c r="D112" s="30"/>
      <c r="E112" s="30"/>
    </row>
    <row r="113" spans="1:5" ht="16.5" x14ac:dyDescent="0.2">
      <c r="A113" s="29"/>
      <c r="B113" s="30"/>
      <c r="C113" s="39"/>
      <c r="D113" s="30"/>
      <c r="E113" s="30"/>
    </row>
    <row r="114" spans="1:5" ht="16.5" x14ac:dyDescent="0.2">
      <c r="A114" s="29"/>
      <c r="B114" s="30"/>
      <c r="C114" s="39"/>
      <c r="D114" s="30"/>
      <c r="E114" s="30"/>
    </row>
    <row r="115" spans="1:5" ht="16.5" x14ac:dyDescent="0.2">
      <c r="A115" s="29"/>
      <c r="B115" s="30"/>
      <c r="C115" s="39"/>
      <c r="D115" s="30"/>
      <c r="E115" s="30"/>
    </row>
    <row r="116" spans="1:5" ht="16.5" x14ac:dyDescent="0.2">
      <c r="A116" s="29"/>
      <c r="B116" s="30"/>
      <c r="C116" s="39"/>
      <c r="D116" s="30"/>
      <c r="E116" s="30"/>
    </row>
    <row r="117" spans="1:5" ht="16.5" x14ac:dyDescent="0.2">
      <c r="A117" s="29"/>
      <c r="B117" s="30"/>
      <c r="C117" s="39"/>
      <c r="D117" s="30"/>
      <c r="E117" s="30"/>
    </row>
    <row r="118" spans="1:5" ht="16.5" x14ac:dyDescent="0.2">
      <c r="A118" s="29"/>
      <c r="B118" s="30"/>
      <c r="C118" s="39"/>
      <c r="D118" s="30"/>
      <c r="E118" s="30"/>
    </row>
    <row r="119" spans="1:5" ht="16.5" x14ac:dyDescent="0.2">
      <c r="A119" s="29"/>
      <c r="B119" s="30"/>
      <c r="C119" s="39"/>
      <c r="D119" s="30"/>
      <c r="E119" s="30"/>
    </row>
    <row r="120" spans="1:5" ht="16.5" x14ac:dyDescent="0.2">
      <c r="A120" s="29"/>
      <c r="B120" s="30"/>
      <c r="C120" s="39"/>
      <c r="D120" s="30"/>
      <c r="E120" s="30"/>
    </row>
    <row r="121" spans="1:5" ht="16.5" x14ac:dyDescent="0.2">
      <c r="A121" s="29"/>
      <c r="B121" s="30"/>
      <c r="C121" s="39"/>
      <c r="D121" s="30"/>
      <c r="E121" s="30"/>
    </row>
    <row r="122" spans="1:5" ht="16.5" x14ac:dyDescent="0.2">
      <c r="A122" s="29"/>
      <c r="B122" s="30"/>
      <c r="C122" s="39"/>
      <c r="D122" s="30"/>
      <c r="E122" s="30"/>
    </row>
    <row r="123" spans="1:5" ht="16.5" x14ac:dyDescent="0.2">
      <c r="A123" s="29"/>
      <c r="B123" s="30"/>
      <c r="C123" s="39"/>
      <c r="D123" s="30"/>
      <c r="E123" s="30"/>
    </row>
    <row r="124" spans="1:5" ht="16.5" x14ac:dyDescent="0.2">
      <c r="A124" s="29"/>
      <c r="B124" s="30"/>
      <c r="C124" s="39"/>
      <c r="D124" s="30"/>
      <c r="E124" s="30"/>
    </row>
    <row r="125" spans="1:5" ht="16.5" x14ac:dyDescent="0.2">
      <c r="A125" s="29"/>
      <c r="B125" s="30"/>
      <c r="C125" s="39"/>
      <c r="D125" s="30"/>
      <c r="E125" s="30"/>
    </row>
    <row r="126" spans="1:5" ht="16.5" x14ac:dyDescent="0.2">
      <c r="A126" s="29"/>
      <c r="B126" s="30"/>
      <c r="C126" s="39"/>
      <c r="D126" s="30"/>
      <c r="E126" s="30"/>
    </row>
    <row r="127" spans="1:5" ht="16.5" x14ac:dyDescent="0.2">
      <c r="A127" s="29"/>
      <c r="B127" s="30"/>
      <c r="C127" s="39"/>
      <c r="D127" s="30"/>
      <c r="E127" s="30"/>
    </row>
    <row r="128" spans="1:5" ht="16.5" x14ac:dyDescent="0.2">
      <c r="A128" s="29"/>
      <c r="B128" s="30"/>
      <c r="C128" s="39"/>
      <c r="D128" s="30"/>
      <c r="E128" s="30"/>
    </row>
    <row r="129" spans="1:5" ht="16.5" x14ac:dyDescent="0.2">
      <c r="A129" s="29"/>
      <c r="B129" s="30"/>
      <c r="C129" s="39"/>
      <c r="D129" s="30"/>
      <c r="E129" s="30"/>
    </row>
    <row r="130" spans="1:5" ht="16.5" x14ac:dyDescent="0.2">
      <c r="A130" s="29"/>
      <c r="B130" s="30"/>
      <c r="C130" s="39"/>
      <c r="D130" s="30"/>
      <c r="E130" s="30"/>
    </row>
    <row r="131" spans="1:5" ht="16.5" x14ac:dyDescent="0.2">
      <c r="A131" s="29"/>
      <c r="B131" s="30"/>
      <c r="C131" s="39"/>
      <c r="D131" s="30"/>
      <c r="E131" s="30"/>
    </row>
    <row r="132" spans="1:5" ht="16.5" x14ac:dyDescent="0.2">
      <c r="A132" s="29"/>
      <c r="B132" s="30"/>
      <c r="C132" s="39"/>
      <c r="D132" s="30"/>
      <c r="E132" s="30"/>
    </row>
    <row r="133" spans="1:5" ht="16.5" x14ac:dyDescent="0.2">
      <c r="A133" s="29"/>
      <c r="B133" s="30"/>
      <c r="C133" s="39"/>
      <c r="D133" s="30"/>
      <c r="E133" s="30"/>
    </row>
    <row r="134" spans="1:5" ht="16.5" x14ac:dyDescent="0.2">
      <c r="A134" s="29"/>
      <c r="B134" s="30"/>
      <c r="C134" s="39"/>
      <c r="D134" s="30"/>
      <c r="E134" s="30"/>
    </row>
    <row r="135" spans="1:5" ht="16.5" x14ac:dyDescent="0.2">
      <c r="A135" s="29"/>
      <c r="B135" s="30"/>
      <c r="C135" s="39"/>
      <c r="D135" s="30"/>
      <c r="E135" s="30"/>
    </row>
    <row r="136" spans="1:5" ht="16.5" x14ac:dyDescent="0.2">
      <c r="A136" s="29"/>
      <c r="B136" s="30"/>
      <c r="C136" s="39"/>
      <c r="D136" s="30"/>
      <c r="E136" s="30"/>
    </row>
    <row r="137" spans="1:5" ht="16.5" x14ac:dyDescent="0.2">
      <c r="A137" s="29"/>
      <c r="B137" s="30"/>
      <c r="C137" s="39"/>
      <c r="D137" s="30"/>
      <c r="E137" s="30"/>
    </row>
    <row r="138" spans="1:5" ht="16.5" x14ac:dyDescent="0.2">
      <c r="A138" s="29"/>
      <c r="B138" s="30"/>
      <c r="C138" s="39"/>
      <c r="D138" s="30"/>
      <c r="E138" s="30"/>
    </row>
    <row r="139" spans="1:5" ht="16.5" x14ac:dyDescent="0.2">
      <c r="A139" s="29"/>
      <c r="B139" s="30"/>
      <c r="C139" s="39"/>
      <c r="D139" s="30"/>
      <c r="E139" s="30"/>
    </row>
    <row r="140" spans="1:5" ht="16.5" x14ac:dyDescent="0.2">
      <c r="A140" s="29"/>
      <c r="B140" s="30"/>
      <c r="C140" s="39"/>
      <c r="D140" s="30"/>
      <c r="E140" s="30"/>
    </row>
    <row r="141" spans="1:5" ht="16.5" x14ac:dyDescent="0.2">
      <c r="A141" s="29"/>
      <c r="B141" s="30"/>
      <c r="C141" s="39"/>
      <c r="D141" s="30"/>
      <c r="E141" s="30"/>
    </row>
    <row r="142" spans="1:5" ht="16.5" x14ac:dyDescent="0.2">
      <c r="A142" s="29"/>
      <c r="B142" s="30"/>
      <c r="C142" s="39"/>
      <c r="D142" s="30"/>
      <c r="E142" s="30"/>
    </row>
    <row r="143" spans="1:5" ht="16.5" x14ac:dyDescent="0.2">
      <c r="A143" s="29"/>
      <c r="B143" s="30"/>
      <c r="C143" s="39"/>
      <c r="D143" s="30"/>
      <c r="E143" s="30"/>
    </row>
    <row r="144" spans="1:5" ht="16.5" x14ac:dyDescent="0.2">
      <c r="A144" s="29"/>
      <c r="B144" s="30"/>
      <c r="C144" s="39"/>
      <c r="D144" s="30"/>
      <c r="E144" s="30"/>
    </row>
    <row r="145" spans="1:5" ht="16.5" x14ac:dyDescent="0.2">
      <c r="A145" s="29"/>
      <c r="B145" s="30"/>
      <c r="C145" s="39"/>
      <c r="D145" s="30"/>
      <c r="E145" s="30"/>
    </row>
    <row r="146" spans="1:5" ht="16.5" x14ac:dyDescent="0.2">
      <c r="A146" s="29"/>
      <c r="B146" s="30"/>
      <c r="C146" s="39"/>
      <c r="D146" s="30"/>
      <c r="E146" s="30"/>
    </row>
    <row r="147" spans="1:5" ht="16.5" x14ac:dyDescent="0.2">
      <c r="A147" s="29"/>
      <c r="B147" s="30"/>
      <c r="C147" s="39"/>
      <c r="D147" s="30"/>
      <c r="E147" s="30"/>
    </row>
    <row r="148" spans="1:5" ht="16.5" x14ac:dyDescent="0.2">
      <c r="A148" s="29"/>
      <c r="B148" s="30"/>
      <c r="C148" s="39"/>
      <c r="D148" s="30"/>
      <c r="E148" s="30"/>
    </row>
    <row r="149" spans="1:5" ht="16.5" x14ac:dyDescent="0.2">
      <c r="A149" s="29"/>
      <c r="B149" s="30"/>
      <c r="C149" s="39"/>
      <c r="D149" s="30"/>
      <c r="E149" s="30"/>
    </row>
    <row r="150" spans="1:5" ht="16.5" x14ac:dyDescent="0.2">
      <c r="A150" s="29"/>
      <c r="B150" s="30"/>
      <c r="C150" s="39"/>
      <c r="D150" s="30"/>
      <c r="E150" s="30"/>
    </row>
    <row r="151" spans="1:5" ht="16.5" x14ac:dyDescent="0.2">
      <c r="A151" s="29"/>
      <c r="B151" s="30"/>
      <c r="C151" s="39"/>
      <c r="D151" s="30"/>
      <c r="E151" s="30"/>
    </row>
    <row r="152" spans="1:5" ht="16.5" x14ac:dyDescent="0.2">
      <c r="A152" s="29"/>
      <c r="B152" s="30"/>
      <c r="C152" s="39"/>
      <c r="D152" s="30"/>
      <c r="E152" s="30"/>
    </row>
    <row r="153" spans="1:5" ht="16.5" x14ac:dyDescent="0.2">
      <c r="A153" s="29"/>
      <c r="B153" s="30"/>
      <c r="C153" s="39"/>
      <c r="D153" s="30"/>
      <c r="E153" s="30"/>
    </row>
    <row r="154" spans="1:5" ht="16.5" x14ac:dyDescent="0.2">
      <c r="A154" s="29"/>
      <c r="B154" s="30"/>
      <c r="C154" s="39"/>
      <c r="D154" s="30"/>
      <c r="E154" s="30"/>
    </row>
    <row r="155" spans="1:5" ht="16.5" x14ac:dyDescent="0.2">
      <c r="A155" s="29"/>
      <c r="B155" s="30"/>
      <c r="C155" s="39"/>
      <c r="D155" s="30"/>
      <c r="E155" s="30"/>
    </row>
    <row r="156" spans="1:5" ht="16.5" x14ac:dyDescent="0.2">
      <c r="A156" s="29"/>
      <c r="B156" s="30"/>
      <c r="C156" s="39"/>
      <c r="D156" s="30"/>
      <c r="E156" s="30"/>
    </row>
    <row r="157" spans="1:5" ht="16.5" x14ac:dyDescent="0.2">
      <c r="A157" s="29"/>
      <c r="B157" s="30"/>
      <c r="C157" s="39"/>
      <c r="D157" s="30"/>
      <c r="E157" s="30"/>
    </row>
    <row r="158" spans="1:5" ht="16.5" x14ac:dyDescent="0.2">
      <c r="A158" s="29"/>
      <c r="B158" s="30"/>
      <c r="C158" s="39"/>
      <c r="D158" s="30"/>
      <c r="E158" s="30"/>
    </row>
    <row r="159" spans="1:5" ht="16.5" x14ac:dyDescent="0.2">
      <c r="A159" s="29"/>
      <c r="B159" s="30"/>
      <c r="C159" s="39"/>
      <c r="D159" s="30"/>
      <c r="E159" s="30"/>
    </row>
    <row r="160" spans="1:5" ht="16.5" x14ac:dyDescent="0.2">
      <c r="A160" s="29"/>
      <c r="B160" s="30"/>
      <c r="C160" s="39"/>
      <c r="D160" s="30"/>
      <c r="E160" s="30"/>
    </row>
    <row r="161" spans="1:5" ht="16.5" x14ac:dyDescent="0.2">
      <c r="A161" s="29"/>
      <c r="B161" s="30"/>
      <c r="C161" s="39"/>
      <c r="D161" s="30"/>
      <c r="E161" s="30"/>
    </row>
    <row r="162" spans="1:5" ht="16.5" x14ac:dyDescent="0.2">
      <c r="A162" s="29"/>
      <c r="B162" s="30"/>
      <c r="C162" s="39"/>
      <c r="D162" s="30"/>
      <c r="E162" s="30"/>
    </row>
    <row r="163" spans="1:5" ht="16.5" x14ac:dyDescent="0.2">
      <c r="A163" s="29"/>
      <c r="B163" s="30"/>
      <c r="C163" s="39"/>
      <c r="D163" s="30"/>
      <c r="E163" s="30"/>
    </row>
    <row r="164" spans="1:5" ht="16.5" x14ac:dyDescent="0.2">
      <c r="A164" s="29"/>
      <c r="B164" s="30"/>
      <c r="C164" s="39"/>
      <c r="D164" s="30"/>
      <c r="E164" s="30"/>
    </row>
    <row r="165" spans="1:5" ht="16.5" x14ac:dyDescent="0.2">
      <c r="A165" s="29"/>
      <c r="B165" s="30"/>
      <c r="C165" s="39"/>
      <c r="D165" s="30"/>
      <c r="E165" s="30"/>
    </row>
    <row r="166" spans="1:5" ht="16.5" x14ac:dyDescent="0.2">
      <c r="A166" s="29"/>
      <c r="B166" s="30"/>
      <c r="C166" s="39"/>
      <c r="D166" s="30"/>
      <c r="E166" s="30"/>
    </row>
    <row r="167" spans="1:5" ht="16.5" x14ac:dyDescent="0.2">
      <c r="A167" s="29"/>
      <c r="B167" s="30"/>
      <c r="C167" s="39"/>
      <c r="D167" s="30"/>
      <c r="E167" s="30"/>
    </row>
    <row r="168" spans="1:5" ht="16.5" x14ac:dyDescent="0.2">
      <c r="A168" s="29"/>
      <c r="B168" s="30"/>
      <c r="C168" s="39"/>
      <c r="D168" s="30"/>
      <c r="E168" s="30"/>
    </row>
    <row r="169" spans="1:5" ht="16.5" x14ac:dyDescent="0.2">
      <c r="A169" s="29"/>
      <c r="B169" s="30"/>
      <c r="C169" s="39"/>
      <c r="D169" s="30"/>
      <c r="E169" s="30"/>
    </row>
    <row r="170" spans="1:5" ht="16.5" x14ac:dyDescent="0.2">
      <c r="A170" s="29"/>
      <c r="B170" s="30"/>
      <c r="C170" s="39"/>
      <c r="D170" s="30"/>
      <c r="E170" s="30"/>
    </row>
    <row r="171" spans="1:5" ht="16.5" x14ac:dyDescent="0.2">
      <c r="A171" s="29"/>
      <c r="B171" s="30"/>
      <c r="C171" s="39"/>
      <c r="D171" s="30"/>
      <c r="E171" s="30"/>
    </row>
    <row r="172" spans="1:5" ht="16.5" x14ac:dyDescent="0.2">
      <c r="A172" s="29"/>
      <c r="B172" s="30"/>
      <c r="C172" s="39"/>
      <c r="D172" s="30"/>
      <c r="E172" s="30"/>
    </row>
    <row r="173" spans="1:5" ht="16.5" x14ac:dyDescent="0.2">
      <c r="A173" s="29"/>
      <c r="B173" s="30"/>
      <c r="C173" s="39"/>
      <c r="D173" s="30"/>
      <c r="E173" s="30"/>
    </row>
    <row r="174" spans="1:5" ht="16.5" x14ac:dyDescent="0.2">
      <c r="A174" s="29"/>
      <c r="B174" s="30"/>
      <c r="C174" s="39"/>
      <c r="D174" s="30"/>
      <c r="E174" s="30"/>
    </row>
    <row r="175" spans="1:5" ht="16.5" x14ac:dyDescent="0.2">
      <c r="A175" s="29"/>
      <c r="B175" s="30"/>
      <c r="C175" s="39"/>
      <c r="D175" s="30"/>
      <c r="E175" s="30"/>
    </row>
    <row r="176" spans="1:5" ht="16.5" x14ac:dyDescent="0.2">
      <c r="A176" s="29"/>
      <c r="B176" s="30"/>
      <c r="C176" s="39"/>
      <c r="D176" s="30"/>
      <c r="E176" s="30"/>
    </row>
    <row r="177" spans="1:5" ht="16.5" x14ac:dyDescent="0.2">
      <c r="A177" s="29"/>
      <c r="B177" s="30"/>
      <c r="C177" s="39"/>
      <c r="D177" s="30"/>
      <c r="E177" s="30"/>
    </row>
    <row r="178" spans="1:5" ht="16.5" x14ac:dyDescent="0.2">
      <c r="A178" s="29"/>
      <c r="B178" s="30"/>
      <c r="C178" s="39"/>
      <c r="D178" s="30"/>
      <c r="E178" s="30"/>
    </row>
    <row r="179" spans="1:5" ht="16.5" x14ac:dyDescent="0.2">
      <c r="A179" s="29"/>
      <c r="B179" s="30"/>
      <c r="C179" s="39"/>
      <c r="D179" s="30"/>
      <c r="E179" s="30"/>
    </row>
    <row r="180" spans="1:5" ht="16.5" x14ac:dyDescent="0.2">
      <c r="A180" s="29"/>
      <c r="B180" s="30"/>
      <c r="C180" s="39"/>
      <c r="D180" s="30"/>
      <c r="E180" s="30"/>
    </row>
    <row r="181" spans="1:5" ht="16.5" x14ac:dyDescent="0.2">
      <c r="A181" s="29"/>
      <c r="B181" s="30"/>
      <c r="C181" s="39"/>
      <c r="D181" s="30"/>
      <c r="E181" s="30"/>
    </row>
    <row r="182" spans="1:5" ht="16.5" x14ac:dyDescent="0.2">
      <c r="A182" s="29"/>
      <c r="B182" s="30"/>
      <c r="C182" s="39"/>
      <c r="D182" s="30"/>
      <c r="E182" s="30"/>
    </row>
    <row r="183" spans="1:5" ht="16.5" x14ac:dyDescent="0.2">
      <c r="A183" s="29"/>
      <c r="B183" s="30"/>
      <c r="C183" s="39"/>
      <c r="D183" s="30"/>
      <c r="E183" s="30"/>
    </row>
    <row r="184" spans="1:5" ht="16.5" x14ac:dyDescent="0.2">
      <c r="A184" s="29"/>
      <c r="B184" s="30"/>
      <c r="C184" s="39"/>
      <c r="D184" s="30"/>
      <c r="E184" s="30"/>
    </row>
    <row r="185" spans="1:5" ht="16.5" x14ac:dyDescent="0.2">
      <c r="A185" s="29"/>
      <c r="B185" s="30"/>
      <c r="C185" s="39"/>
      <c r="D185" s="30"/>
      <c r="E185" s="30"/>
    </row>
    <row r="186" spans="1:5" ht="16.5" x14ac:dyDescent="0.2">
      <c r="A186" s="29"/>
      <c r="B186" s="30"/>
      <c r="C186" s="39"/>
      <c r="D186" s="30"/>
      <c r="E186" s="30"/>
    </row>
    <row r="187" spans="1:5" ht="16.5" x14ac:dyDescent="0.2">
      <c r="A187" s="29"/>
      <c r="B187" s="30"/>
      <c r="C187" s="39"/>
      <c r="D187" s="30"/>
      <c r="E187" s="30"/>
    </row>
    <row r="188" spans="1:5" ht="16.5" x14ac:dyDescent="0.2">
      <c r="A188" s="29"/>
      <c r="B188" s="30"/>
      <c r="C188" s="39"/>
      <c r="D188" s="30"/>
      <c r="E188" s="30"/>
    </row>
    <row r="189" spans="1:5" ht="16.5" x14ac:dyDescent="0.2">
      <c r="A189" s="29"/>
      <c r="B189" s="30"/>
      <c r="C189" s="39"/>
      <c r="D189" s="30"/>
      <c r="E189" s="30"/>
    </row>
    <row r="190" spans="1:5" ht="16.5" x14ac:dyDescent="0.2">
      <c r="A190" s="29"/>
      <c r="B190" s="30"/>
      <c r="C190" s="39"/>
      <c r="D190" s="30"/>
      <c r="E190" s="30"/>
    </row>
    <row r="191" spans="1:5" ht="16.5" x14ac:dyDescent="0.2">
      <c r="A191" s="29"/>
      <c r="B191" s="30"/>
      <c r="C191" s="39"/>
      <c r="D191" s="30"/>
      <c r="E191" s="30"/>
    </row>
    <row r="192" spans="1:5" ht="16.5" x14ac:dyDescent="0.2">
      <c r="A192" s="29"/>
      <c r="B192" s="30"/>
      <c r="C192" s="39"/>
      <c r="D192" s="30"/>
      <c r="E192" s="30"/>
    </row>
    <row r="193" spans="1:5" ht="16.5" x14ac:dyDescent="0.2">
      <c r="A193" s="29"/>
      <c r="B193" s="30"/>
      <c r="C193" s="39"/>
      <c r="D193" s="30"/>
      <c r="E193" s="30"/>
    </row>
    <row r="194" spans="1:5" ht="16.5" x14ac:dyDescent="0.2">
      <c r="A194" s="29"/>
      <c r="B194" s="30"/>
      <c r="C194" s="39"/>
      <c r="D194" s="30"/>
      <c r="E194" s="30"/>
    </row>
    <row r="195" spans="1:5" ht="16.5" x14ac:dyDescent="0.2">
      <c r="A195" s="29"/>
      <c r="B195" s="30"/>
      <c r="C195" s="39"/>
      <c r="D195" s="30"/>
      <c r="E195" s="30"/>
    </row>
    <row r="196" spans="1:5" ht="16.5" x14ac:dyDescent="0.2">
      <c r="A196" s="29"/>
      <c r="B196" s="30"/>
      <c r="C196" s="39"/>
      <c r="D196" s="30"/>
      <c r="E196" s="30"/>
    </row>
    <row r="197" spans="1:5" ht="16.5" x14ac:dyDescent="0.2">
      <c r="A197" s="29"/>
      <c r="B197" s="30"/>
      <c r="C197" s="39"/>
      <c r="D197" s="30"/>
      <c r="E197" s="30"/>
    </row>
    <row r="198" spans="1:5" ht="16.5" x14ac:dyDescent="0.2">
      <c r="A198" s="29"/>
      <c r="B198" s="30"/>
      <c r="C198" s="39"/>
      <c r="D198" s="30"/>
      <c r="E198" s="30"/>
    </row>
    <row r="199" spans="1:5" ht="16.5" x14ac:dyDescent="0.2">
      <c r="A199" s="29"/>
      <c r="B199" s="30"/>
      <c r="C199" s="39"/>
      <c r="D199" s="30"/>
      <c r="E199" s="30"/>
    </row>
    <row r="200" spans="1:5" ht="16.5" x14ac:dyDescent="0.2">
      <c r="A200" s="29"/>
      <c r="B200" s="30"/>
      <c r="C200" s="39"/>
      <c r="D200" s="30"/>
      <c r="E200" s="30"/>
    </row>
    <row r="201" spans="1:5" ht="16.5" x14ac:dyDescent="0.2">
      <c r="A201" s="29"/>
      <c r="B201" s="30"/>
      <c r="C201" s="39"/>
      <c r="D201" s="30"/>
      <c r="E201" s="30"/>
    </row>
    <row r="202" spans="1:5" ht="16.5" x14ac:dyDescent="0.2">
      <c r="A202" s="29"/>
      <c r="B202" s="30"/>
      <c r="C202" s="39"/>
      <c r="D202" s="30"/>
      <c r="E202" s="30"/>
    </row>
    <row r="203" spans="1:5" ht="16.5" x14ac:dyDescent="0.2">
      <c r="A203" s="29"/>
      <c r="B203" s="30"/>
      <c r="C203" s="39"/>
      <c r="D203" s="30"/>
      <c r="E203" s="30"/>
    </row>
    <row r="204" spans="1:5" ht="16.5" x14ac:dyDescent="0.2">
      <c r="A204" s="29"/>
      <c r="B204" s="30"/>
      <c r="C204" s="39"/>
      <c r="D204" s="30"/>
      <c r="E204" s="30"/>
    </row>
    <row r="205" spans="1:5" ht="16.5" x14ac:dyDescent="0.2">
      <c r="A205" s="29"/>
      <c r="B205" s="30"/>
      <c r="C205" s="39"/>
      <c r="D205" s="30"/>
      <c r="E205" s="30"/>
    </row>
    <row r="206" spans="1:5" ht="16.5" x14ac:dyDescent="0.2">
      <c r="A206" s="29"/>
      <c r="B206" s="30"/>
      <c r="C206" s="39"/>
      <c r="D206" s="30"/>
      <c r="E206" s="30"/>
    </row>
    <row r="207" spans="1:5" ht="16.5" x14ac:dyDescent="0.2">
      <c r="A207" s="29"/>
      <c r="B207" s="30"/>
      <c r="C207" s="39"/>
      <c r="D207" s="30"/>
      <c r="E207" s="30"/>
    </row>
    <row r="208" spans="1:5" ht="16.5" x14ac:dyDescent="0.2">
      <c r="A208" s="29"/>
      <c r="B208" s="30"/>
      <c r="C208" s="39"/>
      <c r="D208" s="30"/>
      <c r="E208" s="30"/>
    </row>
    <row r="209" spans="1:5" ht="16.5" x14ac:dyDescent="0.2">
      <c r="A209" s="29"/>
      <c r="B209" s="30"/>
      <c r="C209" s="39"/>
      <c r="D209" s="30"/>
      <c r="E209" s="30"/>
    </row>
    <row r="210" spans="1:5" ht="16.5" x14ac:dyDescent="0.2">
      <c r="A210" s="29"/>
      <c r="B210" s="30"/>
      <c r="C210" s="39"/>
      <c r="D210" s="30"/>
      <c r="E210" s="30"/>
    </row>
    <row r="211" spans="1:5" ht="16.5" x14ac:dyDescent="0.2">
      <c r="A211" s="29"/>
      <c r="B211" s="30"/>
      <c r="C211" s="39"/>
      <c r="D211" s="30"/>
      <c r="E211" s="30"/>
    </row>
    <row r="212" spans="1:5" ht="16.5" x14ac:dyDescent="0.2">
      <c r="A212" s="29"/>
      <c r="B212" s="30"/>
      <c r="C212" s="39"/>
      <c r="D212" s="30"/>
      <c r="E212" s="30"/>
    </row>
    <row r="213" spans="1:5" ht="16.5" x14ac:dyDescent="0.2">
      <c r="A213" s="29"/>
      <c r="B213" s="30"/>
      <c r="C213" s="39"/>
      <c r="D213" s="30"/>
      <c r="E213" s="30"/>
    </row>
    <row r="214" spans="1:5" ht="16.5" x14ac:dyDescent="0.2">
      <c r="A214" s="29"/>
      <c r="B214" s="30"/>
      <c r="C214" s="39"/>
      <c r="D214" s="30"/>
      <c r="E214" s="30"/>
    </row>
    <row r="215" spans="1:5" ht="16.5" x14ac:dyDescent="0.2">
      <c r="A215" s="29"/>
      <c r="B215" s="30"/>
      <c r="C215" s="39"/>
      <c r="D215" s="30"/>
      <c r="E215" s="30"/>
    </row>
    <row r="216" spans="1:5" ht="16.5" x14ac:dyDescent="0.2">
      <c r="A216" s="29"/>
      <c r="B216" s="30"/>
      <c r="C216" s="39"/>
      <c r="D216" s="30"/>
      <c r="E216" s="30"/>
    </row>
    <row r="217" spans="1:5" ht="16.5" x14ac:dyDescent="0.2">
      <c r="A217" s="29"/>
      <c r="B217" s="30"/>
      <c r="C217" s="39"/>
      <c r="D217" s="30"/>
      <c r="E217" s="30"/>
    </row>
    <row r="218" spans="1:5" ht="16.5" x14ac:dyDescent="0.2">
      <c r="A218" s="29"/>
      <c r="B218" s="30"/>
      <c r="C218" s="39"/>
      <c r="D218" s="30"/>
      <c r="E218" s="30"/>
    </row>
    <row r="219" spans="1:5" ht="16.5" x14ac:dyDescent="0.2">
      <c r="A219" s="29"/>
      <c r="B219" s="30"/>
      <c r="C219" s="39"/>
      <c r="D219" s="30"/>
      <c r="E219" s="30"/>
    </row>
    <row r="220" spans="1:5" ht="16.5" x14ac:dyDescent="0.2">
      <c r="A220" s="29"/>
      <c r="B220" s="30"/>
      <c r="C220" s="39"/>
      <c r="D220" s="30"/>
      <c r="E220" s="30"/>
    </row>
    <row r="221" spans="1:5" ht="16.5" x14ac:dyDescent="0.2">
      <c r="A221" s="29"/>
      <c r="B221" s="30"/>
      <c r="C221" s="39"/>
      <c r="D221" s="30"/>
      <c r="E221" s="30"/>
    </row>
    <row r="222" spans="1:5" ht="16.5" x14ac:dyDescent="0.2">
      <c r="A222" s="29"/>
      <c r="B222" s="30"/>
      <c r="C222" s="39"/>
      <c r="D222" s="30"/>
      <c r="E222" s="30"/>
    </row>
    <row r="223" spans="1:5" ht="16.5" x14ac:dyDescent="0.2">
      <c r="A223" s="29"/>
      <c r="B223" s="30"/>
      <c r="C223" s="39"/>
      <c r="D223" s="30"/>
      <c r="E223" s="30"/>
    </row>
    <row r="224" spans="1:5" ht="16.5" x14ac:dyDescent="0.2">
      <c r="A224" s="29"/>
      <c r="B224" s="30"/>
      <c r="C224" s="39"/>
      <c r="D224" s="30"/>
      <c r="E224" s="30"/>
    </row>
    <row r="225" spans="1:5" ht="16.5" x14ac:dyDescent="0.2">
      <c r="A225" s="29"/>
      <c r="B225" s="30"/>
      <c r="C225" s="39"/>
      <c r="D225" s="30"/>
      <c r="E225" s="30"/>
    </row>
    <row r="226" spans="1:5" ht="16.5" x14ac:dyDescent="0.2">
      <c r="A226" s="29"/>
      <c r="B226" s="30"/>
      <c r="C226" s="39"/>
      <c r="D226" s="30"/>
      <c r="E226" s="30"/>
    </row>
    <row r="227" spans="1:5" ht="16.5" x14ac:dyDescent="0.2">
      <c r="A227" s="29"/>
      <c r="B227" s="30"/>
      <c r="C227" s="39"/>
      <c r="D227" s="30"/>
      <c r="E227" s="30"/>
    </row>
    <row r="228" spans="1:5" ht="16.5" x14ac:dyDescent="0.2">
      <c r="A228" s="29"/>
      <c r="B228" s="30"/>
      <c r="C228" s="39"/>
      <c r="D228" s="30"/>
      <c r="E228" s="30"/>
    </row>
    <row r="229" spans="1:5" ht="16.5" x14ac:dyDescent="0.2">
      <c r="A229" s="29"/>
      <c r="B229" s="30"/>
      <c r="C229" s="39"/>
      <c r="D229" s="30"/>
      <c r="E229" s="30"/>
    </row>
    <row r="230" spans="1:5" ht="16.5" x14ac:dyDescent="0.2">
      <c r="A230" s="29"/>
      <c r="B230" s="30"/>
      <c r="C230" s="39"/>
      <c r="D230" s="30"/>
      <c r="E230" s="30"/>
    </row>
    <row r="231" spans="1:5" ht="16.5" x14ac:dyDescent="0.2">
      <c r="A231" s="29"/>
      <c r="B231" s="30"/>
      <c r="C231" s="39"/>
      <c r="D231" s="30"/>
      <c r="E231" s="30"/>
    </row>
    <row r="232" spans="1:5" ht="16.5" x14ac:dyDescent="0.2">
      <c r="A232" s="29"/>
      <c r="B232" s="30"/>
      <c r="C232" s="39"/>
      <c r="D232" s="30"/>
      <c r="E232" s="30"/>
    </row>
    <row r="233" spans="1:5" ht="16.5" x14ac:dyDescent="0.2">
      <c r="A233" s="29"/>
      <c r="B233" s="30"/>
      <c r="C233" s="39"/>
      <c r="D233" s="30"/>
      <c r="E233" s="30"/>
    </row>
    <row r="234" spans="1:5" ht="16.5" x14ac:dyDescent="0.2">
      <c r="A234" s="29"/>
      <c r="B234" s="30"/>
      <c r="C234" s="39"/>
      <c r="D234" s="30"/>
      <c r="E234" s="30"/>
    </row>
    <row r="235" spans="1:5" ht="16.5" x14ac:dyDescent="0.2">
      <c r="A235" s="29"/>
      <c r="B235" s="30"/>
      <c r="C235" s="39"/>
      <c r="D235" s="30"/>
      <c r="E235" s="30"/>
    </row>
    <row r="236" spans="1:5" ht="16.5" x14ac:dyDescent="0.2">
      <c r="A236" s="29"/>
      <c r="B236" s="30"/>
      <c r="C236" s="39"/>
      <c r="D236" s="30"/>
      <c r="E236" s="30"/>
    </row>
    <row r="237" spans="1:5" ht="16.5" x14ac:dyDescent="0.2">
      <c r="A237" s="29"/>
      <c r="B237" s="30"/>
      <c r="C237" s="39"/>
      <c r="D237" s="30"/>
      <c r="E237" s="30"/>
    </row>
    <row r="238" spans="1:5" ht="16.5" x14ac:dyDescent="0.2">
      <c r="A238" s="29"/>
      <c r="B238" s="30"/>
      <c r="C238" s="39"/>
      <c r="D238" s="30"/>
      <c r="E238" s="30"/>
    </row>
    <row r="239" spans="1:5" ht="16.5" x14ac:dyDescent="0.2">
      <c r="A239" s="29"/>
      <c r="B239" s="30"/>
      <c r="C239" s="39"/>
      <c r="D239" s="30"/>
      <c r="E239" s="30"/>
    </row>
    <row r="240" spans="1:5" ht="16.5" x14ac:dyDescent="0.2">
      <c r="A240" s="29"/>
      <c r="B240" s="30"/>
      <c r="C240" s="39"/>
      <c r="D240" s="30"/>
      <c r="E240" s="30"/>
    </row>
    <row r="241" spans="1:5" ht="16.5" x14ac:dyDescent="0.2">
      <c r="A241" s="29"/>
      <c r="B241" s="30"/>
      <c r="C241" s="39"/>
      <c r="D241" s="30"/>
      <c r="E241" s="30"/>
    </row>
    <row r="242" spans="1:5" ht="16.5" x14ac:dyDescent="0.2">
      <c r="A242" s="29"/>
      <c r="B242" s="30"/>
      <c r="C242" s="39"/>
      <c r="D242" s="30"/>
      <c r="E242" s="30"/>
    </row>
    <row r="243" spans="1:5" ht="16.5" x14ac:dyDescent="0.2">
      <c r="A243" s="29"/>
      <c r="B243" s="30"/>
      <c r="C243" s="39"/>
      <c r="D243" s="30"/>
      <c r="E243" s="30"/>
    </row>
    <row r="244" spans="1:5" ht="16.5" x14ac:dyDescent="0.2">
      <c r="A244" s="29"/>
      <c r="B244" s="30"/>
      <c r="C244" s="39"/>
      <c r="D244" s="30"/>
      <c r="E244" s="30"/>
    </row>
    <row r="245" spans="1:5" ht="16.5" x14ac:dyDescent="0.2">
      <c r="A245" s="29"/>
      <c r="B245" s="30"/>
      <c r="C245" s="39"/>
      <c r="D245" s="30"/>
      <c r="E245" s="30"/>
    </row>
    <row r="246" spans="1:5" ht="16.5" x14ac:dyDescent="0.2">
      <c r="A246" s="29"/>
      <c r="B246" s="30"/>
      <c r="C246" s="39"/>
      <c r="D246" s="30"/>
      <c r="E246" s="30"/>
    </row>
    <row r="247" spans="1:5" ht="16.5" x14ac:dyDescent="0.2">
      <c r="A247" s="29"/>
      <c r="B247" s="30"/>
      <c r="C247" s="39"/>
      <c r="D247" s="30"/>
      <c r="E247" s="30"/>
    </row>
    <row r="248" spans="1:5" ht="16.5" x14ac:dyDescent="0.2">
      <c r="A248" s="29"/>
      <c r="B248" s="30"/>
      <c r="C248" s="39"/>
      <c r="D248" s="30"/>
      <c r="E248" s="30"/>
    </row>
    <row r="249" spans="1:5" ht="16.5" x14ac:dyDescent="0.2">
      <c r="A249" s="29"/>
      <c r="B249" s="30"/>
      <c r="C249" s="39"/>
      <c r="D249" s="30"/>
      <c r="E249" s="30"/>
    </row>
    <row r="250" spans="1:5" ht="16.5" x14ac:dyDescent="0.2">
      <c r="A250" s="29"/>
      <c r="B250" s="30"/>
      <c r="C250" s="39"/>
      <c r="D250" s="30"/>
      <c r="E250" s="30"/>
    </row>
    <row r="251" spans="1:5" ht="16.5" x14ac:dyDescent="0.2">
      <c r="A251" s="29"/>
      <c r="B251" s="30"/>
      <c r="C251" s="39"/>
      <c r="D251" s="30"/>
      <c r="E251" s="30"/>
    </row>
    <row r="252" spans="1:5" ht="16.5" x14ac:dyDescent="0.2">
      <c r="B252" s="30"/>
      <c r="C252" s="39"/>
      <c r="D252" s="30"/>
      <c r="E252" s="30"/>
    </row>
    <row r="253" spans="1:5" ht="16.5" x14ac:dyDescent="0.2">
      <c r="B253" s="30"/>
      <c r="C253" s="39"/>
      <c r="D253" s="30"/>
      <c r="E253" s="30"/>
    </row>
    <row r="254" spans="1:5" ht="16.5" x14ac:dyDescent="0.2">
      <c r="B254" s="30"/>
      <c r="C254" s="39"/>
      <c r="D254" s="30"/>
      <c r="E254" s="30"/>
    </row>
    <row r="255" spans="1:5" x14ac:dyDescent="0.3">
      <c r="D255" s="31"/>
      <c r="E255" s="30"/>
    </row>
    <row r="256" spans="1:5" x14ac:dyDescent="0.35">
      <c r="E256" s="30"/>
    </row>
    <row r="257" spans="5:5" x14ac:dyDescent="0.35">
      <c r="E257" s="31"/>
    </row>
  </sheetData>
  <mergeCells count="2">
    <mergeCell ref="B4:E4"/>
    <mergeCell ref="B5:E5"/>
  </mergeCells>
  <pageMargins left="0.74803149606299213" right="0.55118110236220497" top="0.78740157480314898" bottom="0.78740157480314898" header="0.511811023622047" footer="0.511811023622047"/>
  <pageSetup paperSize="9" scale="75" fitToWidth="0" fitToHeight="0" orientation="portrait" r:id="rId1"/>
  <headerFooter alignWithMargins="0"/>
  <ignoredErrors>
    <ignoredError sqref="C9:C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Popescu</dc:creator>
  <cp:lastModifiedBy>adi</cp:lastModifiedBy>
  <cp:lastPrinted>2024-04-01T07:58:06Z</cp:lastPrinted>
  <dcterms:created xsi:type="dcterms:W3CDTF">2024-04-01T07:55:35Z</dcterms:created>
  <dcterms:modified xsi:type="dcterms:W3CDTF">2024-04-01T15:54:23Z</dcterms:modified>
</cp:coreProperties>
</file>